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7" activeTab="10"/>
  </bookViews>
  <sheets>
    <sheet name="目录" sheetId="1" r:id="rId1"/>
    <sheet name="1.部门收支总表（批复表）" sheetId="2" r:id="rId2"/>
    <sheet name="2.部门收支总表" sheetId="3" r:id="rId3"/>
    <sheet name="3.部门收入总表" sheetId="4" r:id="rId4"/>
    <sheet name="4.部门支出总表" sheetId="5" r:id="rId5"/>
    <sheet name="5.部门支出总表（部门预算经济分类）" sheetId="6" r:id="rId6"/>
    <sheet name="6.部门支出总表（政府预算经济分类）" sheetId="7" r:id="rId7"/>
    <sheet name="7.财政拨款收支总表" sheetId="8" r:id="rId8"/>
    <sheet name="8.财政拨款支出表" sheetId="9" r:id="rId9"/>
    <sheet name="9.一般公共预算拨款支出表" sheetId="10" r:id="rId10"/>
    <sheet name="10.一般公共预算基本支出表" sheetId="11" r:id="rId11"/>
    <sheet name="11.一般公共预算基本支出表（经济分类）" sheetId="12" r:id="rId12"/>
    <sheet name="12..政府性基金预算支出表（按部门预算经济分类）" sheetId="13" r:id="rId13"/>
    <sheet name="13.政府性基金预算支出表（按政府预算经济分类）" sheetId="14" r:id="rId14"/>
    <sheet name="14.一般公共预算“三公”经费支出表" sheetId="15" r:id="rId15"/>
    <sheet name="15.专项业务经费（批复表）" sheetId="16" r:id="rId16"/>
    <sheet name="16.项目表（批复表）" sheetId="17" r:id="rId17"/>
    <sheet name="17.项目绩效表" sheetId="18" r:id="rId18"/>
    <sheet name="18.整体绩效表" sheetId="19" r:id="rId19"/>
  </sheets>
  <definedNames>
    <definedName name="_xlnm.Print_Area" localSheetId="0">'目录'!$A$1:$E$22</definedName>
  </definedNames>
  <calcPr fullCalcOnLoad="1"/>
</workbook>
</file>

<file path=xl/sharedStrings.xml><?xml version="1.0" encoding="utf-8"?>
<sst xmlns="http://schemas.openxmlformats.org/spreadsheetml/2006/main" count="691" uniqueCount="426">
  <si>
    <t>附件2</t>
  </si>
  <si>
    <t>常德市疾病预防控制中心2021年部门（单位）预算公开表</t>
  </si>
  <si>
    <t>目     录</t>
  </si>
  <si>
    <t>1.部门收支总表（批复表）</t>
  </si>
  <si>
    <t>2.部门收支总表</t>
  </si>
  <si>
    <t>3.部门收入总表</t>
  </si>
  <si>
    <t>4.部门支出总表</t>
  </si>
  <si>
    <t>5.部门支出总表（部门预算经济分类）</t>
  </si>
  <si>
    <t>6.部门支出总表（政府预算经济分类）</t>
  </si>
  <si>
    <t>7.财政拨款收支总表</t>
  </si>
  <si>
    <t>8.财政拨款支出表</t>
  </si>
  <si>
    <t>9.一般公共预算拨款支出表</t>
  </si>
  <si>
    <t>10.一般公共预算基本支出表</t>
  </si>
  <si>
    <t>11.一般公共预算基本支出表（经济分类）</t>
  </si>
  <si>
    <t>12.政府性基金预算支出表（按部门预算经济分类）</t>
  </si>
  <si>
    <t>13.政府性基金预算支出表（按政府预算经济分类）</t>
  </si>
  <si>
    <t>14.一般公共预算“三公”经费支出表</t>
  </si>
  <si>
    <t>15.专项业务经费表（批复表）</t>
  </si>
  <si>
    <t>16.项目表（批复表）</t>
  </si>
  <si>
    <t>17.项目绩效表</t>
  </si>
  <si>
    <t>18.整体绩效表</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</si>
  <si>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</si>
  <si>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</si>
  <si>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</si>
  <si>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</si>
  <si>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</si>
  <si>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</si>
  <si>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</si>
  <si>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</si>
  <si>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</si>
  <si>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</si>
  <si>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</si>
  <si>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</si>
  <si>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</si>
  <si>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</si>
  <si>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</si>
  <si>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</si>
  <si>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</si>
  <si>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</si>
  <si>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</si>
  <si>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</si>
  <si>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</si>
  <si>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常德市疾病预防控制中心</t>
  </si>
  <si>
    <t>说明：本表公开内容为已批复的预算资金安排情况。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</si>
  <si>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</si>
  <si>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</si>
  <si>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</si>
  <si>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</si>
  <si>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</si>
  <si>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</si>
  <si>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</si>
  <si>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</si>
  <si>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</si>
  <si>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</si>
  <si>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</si>
  <si>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</si>
  <si>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</si>
  <si>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</si>
  <si>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</si>
  <si>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</si>
  <si>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</si>
  <si>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</si>
  <si>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</si>
  <si>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</si>
  <si>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</si>
  <si>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</si>
  <si>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</si>
  <si>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</si>
  <si>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</si>
  <si>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</si>
  <si>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</si>
  <si>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</si>
  <si>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</si>
  <si>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</si>
  <si>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</si>
  <si>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</si>
  <si>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</si>
  <si>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</si>
  <si>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</si>
  <si>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</si>
  <si>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</si>
  <si>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</si>
  <si>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</si>
  <si>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</si>
  <si>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</si>
  <si>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</si>
  <si>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</si>
  <si>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</si>
  <si>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</si>
  <si>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</si>
  <si>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</si>
  <si>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</si>
  <si>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</si>
  <si>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</si>
  <si>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</si>
  <si>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</si>
  <si>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</si>
  <si>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</si>
  <si>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</si>
  <si>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</si>
  <si>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</si>
  <si>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</si>
  <si>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</si>
  <si>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</si>
  <si>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</si>
  <si>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</si>
  <si>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</si>
  <si>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</si>
  <si>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</si>
  <si>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</si>
  <si>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</si>
  <si>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</si>
  <si>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</si>
  <si>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</si>
  <si>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</si>
  <si>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</si>
  <si>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</si>
  <si>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</si>
  <si>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</si>
  <si>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</si>
  <si>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说明：本表公开内容为列市级预算资金安排情况。</t>
  </si>
  <si>
    <t>附件2-3</t>
  </si>
  <si>
    <t>部门收入总体情况表</t>
  </si>
  <si>
    <t>功能科目编码
（类款项）</t>
  </si>
  <si>
    <t>功能科目名称</t>
  </si>
  <si>
    <t>财政专户管理的非税收入拨款</t>
  </si>
  <si>
    <t>2100401</t>
  </si>
  <si>
    <t>疾病预防控制机构</t>
  </si>
  <si>
    <t>2080502</t>
  </si>
  <si>
    <t>事业单位离退休</t>
  </si>
  <si>
    <t>2210201</t>
  </si>
  <si>
    <t>住房公积金</t>
  </si>
  <si>
    <t>2100409</t>
  </si>
  <si>
    <t>重大公共卫生服务</t>
  </si>
  <si>
    <t>突发公共卫生事件应急处理</t>
  </si>
  <si>
    <t>附件2-4</t>
  </si>
  <si>
    <t>部门支出总体情况表</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</si>
  <si>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</si>
  <si>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</si>
  <si>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</si>
  <si>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</si>
  <si>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</si>
  <si>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</si>
  <si>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</si>
  <si>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</si>
  <si>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</si>
  <si>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</si>
  <si>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合  计</t>
  </si>
  <si>
    <t>附件2-5</t>
  </si>
  <si>
    <t>部门支出总体情况表（按部门预算经济分类）</t>
  </si>
  <si>
    <t>单位名称 ：常德市疾病预防控制中心</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</si>
  <si>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</si>
  <si>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</si>
  <si>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</si>
  <si>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</si>
  <si>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</si>
  <si>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</si>
  <si>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</si>
  <si>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</si>
  <si>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</si>
  <si>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</si>
  <si>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</si>
  <si>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</si>
  <si>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</si>
  <si>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</si>
  <si>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</si>
  <si>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</si>
  <si>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</si>
  <si>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</si>
  <si>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</si>
  <si>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</si>
  <si>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</si>
  <si>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</si>
  <si>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</si>
  <si>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</si>
  <si>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</si>
  <si>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</si>
  <si>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</si>
  <si>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</si>
  <si>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 xml:space="preserve">    说明：本表公开内容为列2021年财政拨款安排情况。</t>
  </si>
  <si>
    <t>附件2-8</t>
  </si>
  <si>
    <t>财政拨款支出情况表</t>
  </si>
  <si>
    <t>项目支出</t>
  </si>
  <si>
    <t>说明：本表的公开内容为列市级当年财政拨款安排情况（含一般公共预算拨款和政府性基金预算拨款）。</t>
  </si>
  <si>
    <t>附件2-9</t>
  </si>
  <si>
    <t>一般公共预算拨款支出情况表</t>
  </si>
  <si>
    <t>208</t>
  </si>
  <si>
    <t>社会保障和就业支出</t>
  </si>
  <si>
    <t>20805</t>
  </si>
  <si>
    <t xml:space="preserve"> 行政事业单位养老支出</t>
  </si>
  <si>
    <t xml:space="preserve">  事业单位离退休</t>
  </si>
  <si>
    <t>210</t>
  </si>
  <si>
    <t>卫生健康支出</t>
  </si>
  <si>
    <t>21004</t>
  </si>
  <si>
    <t xml:space="preserve"> 公共卫生</t>
  </si>
  <si>
    <t xml:space="preserve">  疾病预防控制机构</t>
  </si>
  <si>
    <t xml:space="preserve">  重大公共卫生服务</t>
  </si>
  <si>
    <t>2100410</t>
  </si>
  <si>
    <t xml:space="preserve">  突发公共卫生事件应急处理</t>
  </si>
  <si>
    <t>221</t>
  </si>
  <si>
    <t>住房保障支出</t>
  </si>
  <si>
    <t>22102</t>
  </si>
  <si>
    <t xml:space="preserve"> 住房改革支出</t>
  </si>
  <si>
    <t xml:space="preserve">  住房公积金</t>
  </si>
  <si>
    <t xml:space="preserve">    说明：本表公开内容为列市级当年一般公共预算拨款安排情况（含经费拨款和纳入预算管理的非税收入拨款）。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</si>
  <si>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</si>
  <si>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</si>
  <si>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</si>
  <si>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</si>
  <si>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</si>
  <si>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</si>
  <si>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</si>
  <si>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</si>
  <si>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</si>
  <si>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</si>
  <si>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</si>
  <si>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</si>
  <si>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30107</t>
  </si>
  <si>
    <t>绩效工资</t>
  </si>
  <si>
    <t>30104</t>
  </si>
  <si>
    <t>社会保障缴费</t>
  </si>
  <si>
    <t>30199</t>
  </si>
  <si>
    <t>其他工资和福利支出</t>
  </si>
  <si>
    <t>302</t>
  </si>
  <si>
    <t>商品和服务支出</t>
  </si>
  <si>
    <t>办公费</t>
  </si>
  <si>
    <t>差旅费</t>
  </si>
  <si>
    <t>邮电费</t>
  </si>
  <si>
    <t>电费</t>
  </si>
  <si>
    <t>水费</t>
  </si>
  <si>
    <t>公务接待</t>
  </si>
  <si>
    <t>物业管理费</t>
  </si>
  <si>
    <t>福利费</t>
  </si>
  <si>
    <t>工会经费</t>
  </si>
  <si>
    <t>公务用车运行维护费</t>
  </si>
  <si>
    <t>劳务费</t>
  </si>
  <si>
    <t>会议费</t>
  </si>
  <si>
    <t>其他商品和服务支出</t>
  </si>
  <si>
    <t>303</t>
  </si>
  <si>
    <t>30301</t>
  </si>
  <si>
    <t>离休费</t>
  </si>
  <si>
    <t>30302</t>
  </si>
  <si>
    <t>退休费</t>
  </si>
  <si>
    <t>生活补贴</t>
  </si>
  <si>
    <t>说明：1.本表公开内容为列市级支出的当年一般公共预算拨款安排的基本支出情况（含经费拨款和纳入预算管理的非税收入拨款）。
      2.人员经费包括工资福利支出和对个人和家庭补助支出，公用经费包括商品服务支出和资本性支出。</t>
  </si>
  <si>
    <t>附件2-11</t>
  </si>
  <si>
    <t>一般公共预算基本支出表</t>
  </si>
  <si>
    <t>科目编码</t>
  </si>
  <si>
    <t>科目名称</t>
  </si>
  <si>
    <t>对个人和家庭补助支出</t>
  </si>
  <si>
    <t>奖金</t>
  </si>
  <si>
    <t>机关事业单位养老保险缴费</t>
  </si>
  <si>
    <t>职业年金缴费</t>
  </si>
  <si>
    <t>职工基本医疗保险缴费</t>
  </si>
  <si>
    <t>其他社会保障缴费</t>
  </si>
  <si>
    <t>其他工资福利支出</t>
  </si>
  <si>
    <t>印刷费</t>
  </si>
  <si>
    <t>咨询费</t>
  </si>
  <si>
    <t>手续费</t>
  </si>
  <si>
    <t>取暖费</t>
  </si>
  <si>
    <t>因公出国（境）费用</t>
  </si>
  <si>
    <t>维修（护）费</t>
  </si>
  <si>
    <t>租赁费</t>
  </si>
  <si>
    <t>培训费</t>
  </si>
  <si>
    <t>公务接待费</t>
  </si>
  <si>
    <t>专用材料费</t>
  </si>
  <si>
    <t>被装购置费</t>
  </si>
  <si>
    <t>专用燃料费</t>
  </si>
  <si>
    <t>委托业务费</t>
  </si>
  <si>
    <t>其他交通费用</t>
  </si>
  <si>
    <t>税金及附加费用</t>
  </si>
  <si>
    <t>生活补助</t>
  </si>
  <si>
    <t>助学金</t>
  </si>
  <si>
    <t>其他对个人和家庭的补助支出</t>
  </si>
  <si>
    <r>
      <t>2</t>
    </r>
    <r>
      <rPr>
        <sz val="12"/>
        <rFont val="宋体"/>
        <family val="0"/>
      </rPr>
      <t>100401</t>
    </r>
  </si>
  <si>
    <r>
      <t>2</t>
    </r>
    <r>
      <rPr>
        <sz val="12"/>
        <rFont val="宋体"/>
        <family val="0"/>
      </rPr>
      <t>080502</t>
    </r>
  </si>
  <si>
    <r>
      <t>2</t>
    </r>
    <r>
      <rPr>
        <sz val="12"/>
        <rFont val="宋体"/>
        <family val="0"/>
      </rPr>
      <t>210201</t>
    </r>
  </si>
  <si>
    <t>附件2-12</t>
  </si>
  <si>
    <t>政府性基金预算支出情况表（按部门预算经济分类）</t>
  </si>
  <si>
    <t xml:space="preserve">    说明：1.本表公开内容为列市级当年政府性基金预算拨款安排情况。
          2.没有此项收入安排支出的单位不能删除此表，需列空表并说明“本单位无政府性基金收入安排的支出”。</t>
  </si>
  <si>
    <t>附件2-13</t>
  </si>
  <si>
    <t>政府性基金预算支出情况表（按政府预算经济分类）</t>
  </si>
  <si>
    <t>对事业单位
经常性
补助</t>
  </si>
  <si>
    <t>对事业单位
资本性
补助</t>
  </si>
  <si>
    <t>其他
支出</t>
  </si>
  <si>
    <t>附件2-14</t>
  </si>
  <si>
    <t>一般公共预算“三公”经费支出情况表</t>
  </si>
  <si>
    <t>三公经费预算数（一般公共预算拨款）</t>
  </si>
  <si>
    <t>较上年“三公”经费预算总额增减比例（%）</t>
  </si>
  <si>
    <t>增减原因说明</t>
  </si>
  <si>
    <t>公务用车购置及运行费</t>
  </si>
  <si>
    <t>其中：</t>
  </si>
  <si>
    <t>因公出国（境）费</t>
  </si>
  <si>
    <t>公务用车购置费</t>
  </si>
  <si>
    <t>因新冠肺炎疫情原因，指挥部安排进行区县疫情防控督导且进行防控物资搬运，因而租车费用增加</t>
  </si>
  <si>
    <t xml:space="preserve">    说明：本表的公开内容为当年一般公共预算拨款安排的“三公”经费支出（含基本支出和项目支出），一般公共预算拨款包括经费拨款和纳入预算管理的非税收入拨款。 </t>
  </si>
  <si>
    <t>附件2-15</t>
  </si>
  <si>
    <t>部门专项业务经费支出情况表</t>
  </si>
  <si>
    <t>项目名称</t>
  </si>
  <si>
    <t>资金来源</t>
  </si>
  <si>
    <t>具体内容</t>
  </si>
  <si>
    <t>备注</t>
  </si>
  <si>
    <t>纳入预算管理的非税
收入拨款</t>
  </si>
  <si>
    <t>财政专户管理的非税
收入拨款</t>
  </si>
  <si>
    <t>劳务派遣人员</t>
  </si>
  <si>
    <t>劳务派遣人员工资</t>
  </si>
  <si>
    <t xml:space="preserve">    说明：本表公开内容为列市级当年预算资金安排情况。</t>
  </si>
  <si>
    <t>附件2-16</t>
  </si>
  <si>
    <t>项目预算支出明细表</t>
  </si>
  <si>
    <t>冷链运转维护费</t>
  </si>
  <si>
    <t>世行贷款本息</t>
  </si>
  <si>
    <t>专业设备购置及维护费</t>
  </si>
  <si>
    <t>血吸虫病防治</t>
  </si>
  <si>
    <t>二次供水水质监测</t>
  </si>
  <si>
    <t>食品安全风险监测</t>
  </si>
  <si>
    <t>体检监测专项</t>
  </si>
  <si>
    <t>特殊疾病防疫防控（含防艾）</t>
  </si>
  <si>
    <t>新冠疫情监测预警</t>
  </si>
  <si>
    <t xml:space="preserve">    说明：1.本表公开内容为列市级当年预算资金安排情况。
          2.“事业运行”专项只公开到一级项目，其他专项需公开到二级项目。</t>
  </si>
  <si>
    <t>附件2-17</t>
  </si>
  <si>
    <t>专项资金绩效目标申报表</t>
  </si>
  <si>
    <r>
      <t>（</t>
    </r>
    <r>
      <rPr>
        <sz val="11"/>
        <rFont val="Times New Roman"/>
        <family val="1"/>
      </rPr>
      <t>2021</t>
    </r>
    <r>
      <rPr>
        <sz val="11"/>
        <rFont val="楷体_GB2312"/>
        <family val="0"/>
      </rPr>
      <t>年）</t>
    </r>
  </si>
  <si>
    <t>填报单位：</t>
  </si>
  <si>
    <t xml:space="preserve">常德市疾病预防控制中心  </t>
  </si>
  <si>
    <t>专项名称</t>
  </si>
  <si>
    <t>事业运行经费</t>
  </si>
  <si>
    <t>专项属性</t>
  </si>
  <si>
    <r>
      <t>延续专项</t>
    </r>
    <r>
      <rPr>
        <sz val="11"/>
        <rFont val="宋体"/>
        <family val="0"/>
      </rPr>
      <t>□√</t>
    </r>
    <r>
      <rPr>
        <sz val="11"/>
        <rFont val="Times New Roman"/>
        <family val="1"/>
      </rPr>
      <t xml:space="preserve">     </t>
    </r>
    <r>
      <rPr>
        <sz val="11"/>
        <rFont val="宋体"/>
        <family val="0"/>
      </rPr>
      <t>新增专项</t>
    </r>
    <r>
      <rPr>
        <sz val="11"/>
        <rFont val="宋体"/>
        <family val="0"/>
      </rPr>
      <t>□</t>
    </r>
    <r>
      <rPr>
        <sz val="11"/>
        <rFont val="Times New Roman"/>
        <family val="1"/>
      </rPr>
      <t xml:space="preserve">    </t>
    </r>
  </si>
  <si>
    <t>部门名称</t>
  </si>
  <si>
    <r>
      <rPr>
        <sz val="11"/>
        <rFont val="宋体"/>
        <family val="0"/>
      </rPr>
      <t>常德市疾病预防控制中心</t>
    </r>
    <r>
      <rPr>
        <sz val="11"/>
        <rFont val="Times New Roman"/>
        <family val="1"/>
      </rPr>
      <t xml:space="preserve">  </t>
    </r>
  </si>
  <si>
    <r>
      <t>资金总额</t>
    </r>
    <r>
      <rPr>
        <sz val="11"/>
        <rFont val="Times New Roman"/>
        <family val="1"/>
      </rPr>
      <t xml:space="preserve">
</t>
    </r>
    <r>
      <rPr>
        <sz val="11"/>
        <rFont val="宋体"/>
        <family val="0"/>
      </rPr>
      <t>（万元）</t>
    </r>
  </si>
  <si>
    <r>
      <t>676.80</t>
    </r>
    <r>
      <rPr>
        <sz val="11"/>
        <rFont val="宋体"/>
        <family val="0"/>
      </rPr>
      <t>万元</t>
    </r>
  </si>
  <si>
    <t>专项立项
依据</t>
  </si>
  <si>
    <t>专项实施进度计划</t>
  </si>
  <si>
    <t>专项实施内容</t>
  </si>
  <si>
    <t>计划开始时间</t>
  </si>
  <si>
    <t>计划完成时间</t>
  </si>
  <si>
    <t>……</t>
  </si>
  <si>
    <t>专项长期绩效目标</t>
  </si>
  <si>
    <t>保证中心事业工作正常运行</t>
  </si>
  <si>
    <t>专项年度绩效目标</t>
  </si>
  <si>
    <r>
      <t>专项
年度</t>
    </r>
    <r>
      <rPr>
        <sz val="11"/>
        <rFont val="Times New Roman"/>
        <family val="1"/>
      </rPr>
      <t xml:space="preserve">
</t>
    </r>
    <r>
      <rPr>
        <sz val="11"/>
        <rFont val="宋体"/>
        <family val="0"/>
      </rPr>
      <t>绩效</t>
    </r>
    <r>
      <rPr>
        <sz val="11"/>
        <rFont val="Times New Roman"/>
        <family val="1"/>
      </rPr>
      <t xml:space="preserve">
</t>
    </r>
    <r>
      <rPr>
        <sz val="11"/>
        <rFont val="宋体"/>
        <family val="0"/>
      </rPr>
      <t>指标</t>
    </r>
  </si>
  <si>
    <t>一级指标</t>
  </si>
  <si>
    <t>二级指标</t>
  </si>
  <si>
    <t>三级指标</t>
  </si>
  <si>
    <t>指标内容</t>
  </si>
  <si>
    <t>指标值</t>
  </si>
  <si>
    <t>产出指标</t>
  </si>
  <si>
    <t>数量指标</t>
  </si>
  <si>
    <t>监测指标</t>
  </si>
  <si>
    <t>对鼠、蝇、蚊、蟑螂进行监测、虫媒生物耐药性监测；食品理化及微生物监测、食源性疾病监测</t>
  </si>
  <si>
    <r>
      <t>6</t>
    </r>
    <r>
      <rPr>
        <sz val="11"/>
        <rFont val="宋体"/>
        <family val="0"/>
      </rPr>
      <t>次</t>
    </r>
  </si>
  <si>
    <t>质量指标</t>
  </si>
  <si>
    <t>检测率</t>
  </si>
  <si>
    <t>艾滋病感染人数</t>
  </si>
  <si>
    <t>人数不低于415例；报告质量得分不少于80分；随访检测比例不少于85%</t>
  </si>
  <si>
    <t>时效指标</t>
  </si>
  <si>
    <t>能力建设</t>
  </si>
  <si>
    <t>卫生应急能力建设</t>
  </si>
  <si>
    <t>成本指标</t>
  </si>
  <si>
    <t>查螺率</t>
  </si>
  <si>
    <t>血防查螺及宣传</t>
  </si>
  <si>
    <t>计划查螺150万平方米，灭螺10万平方米、计划查病4500人次，化疗500人次</t>
  </si>
  <si>
    <t>效益指标</t>
  </si>
  <si>
    <t>经济效益</t>
  </si>
  <si>
    <t>社会效益</t>
  </si>
  <si>
    <t>生态效益</t>
  </si>
  <si>
    <t>可持续影响</t>
  </si>
  <si>
    <t>应急影响</t>
  </si>
  <si>
    <t>监测结果以内参形式提供给政府及相关职能部门，为政府及监管部门采取针对性的控制措施提供科学依据、预警和防控食源性疾病的暴发</t>
  </si>
  <si>
    <t>社会公众或服务
对象满意度</t>
  </si>
  <si>
    <t>血防知识提升</t>
  </si>
  <si>
    <t>居民、学生血防知识知晓率明显提高，防护意识增强，乡村医生主动参加血防工作、国家监测点所有数据均及时上报国家、省血防所，均符合上级要求，并得出了武陵区达传播阻断巩固有效</t>
  </si>
  <si>
    <t>专项实施保障措施</t>
  </si>
  <si>
    <r>
      <t>成立的专门管理机构：</t>
    </r>
    <r>
      <rPr>
        <sz val="11"/>
        <rFont val="Times New Roman"/>
        <family val="1"/>
      </rPr>
      <t xml:space="preserve">
</t>
    </r>
    <r>
      <rPr>
        <sz val="11"/>
        <rFont val="宋体"/>
        <family val="0"/>
      </rPr>
      <t>资金管理办法：</t>
    </r>
    <r>
      <rPr>
        <sz val="11"/>
        <rFont val="Times New Roman"/>
        <family val="1"/>
      </rPr>
      <t xml:space="preserve">
</t>
    </r>
    <r>
      <rPr>
        <sz val="11"/>
        <rFont val="宋体"/>
        <family val="0"/>
      </rPr>
      <t>项目管理办法：</t>
    </r>
    <r>
      <rPr>
        <sz val="11"/>
        <rFont val="Times New Roman"/>
        <family val="1"/>
      </rPr>
      <t xml:space="preserve">
</t>
    </r>
    <r>
      <rPr>
        <sz val="11"/>
        <rFont val="宋体"/>
        <family val="0"/>
      </rPr>
      <t>工作措施（方案、规划）：</t>
    </r>
  </si>
  <si>
    <r>
      <t>项目</t>
    </r>
    <r>
      <rPr>
        <sz val="11"/>
        <rFont val="Times New Roman"/>
        <family val="1"/>
      </rPr>
      <t xml:space="preserve">
</t>
    </r>
    <r>
      <rPr>
        <sz val="11"/>
        <rFont val="宋体"/>
        <family val="0"/>
      </rPr>
      <t>构成</t>
    </r>
    <r>
      <rPr>
        <sz val="11"/>
        <rFont val="Times New Roman"/>
        <family val="1"/>
      </rPr>
      <t xml:space="preserve">
</t>
    </r>
    <r>
      <rPr>
        <sz val="11"/>
        <rFont val="宋体"/>
        <family val="0"/>
      </rPr>
      <t>分解</t>
    </r>
  </si>
  <si>
    <r>
      <t>子项目</t>
    </r>
    <r>
      <rPr>
        <b/>
        <sz val="11"/>
        <rFont val="Times New Roman"/>
        <family val="1"/>
      </rPr>
      <t>1</t>
    </r>
    <r>
      <rPr>
        <b/>
        <sz val="11"/>
        <rFont val="宋体"/>
        <family val="0"/>
      </rPr>
      <t>名称：</t>
    </r>
  </si>
  <si>
    <r>
      <t>明细</t>
    </r>
    <r>
      <rPr>
        <sz val="11"/>
        <rFont val="宋体"/>
        <family val="0"/>
      </rPr>
      <t>金额</t>
    </r>
  </si>
  <si>
    <t>单价</t>
  </si>
  <si>
    <t>依据</t>
  </si>
  <si>
    <t>数量</t>
  </si>
  <si>
    <t>构成明细</t>
  </si>
  <si>
    <r>
      <t>1.1</t>
    </r>
    <r>
      <rPr>
        <sz val="11"/>
        <rFont val="宋体"/>
        <family val="0"/>
      </rPr>
      <t>名称</t>
    </r>
  </si>
  <si>
    <r>
      <t>1.1.1</t>
    </r>
    <r>
      <rPr>
        <sz val="11"/>
        <rFont val="宋体"/>
        <family val="0"/>
      </rPr>
      <t>名称</t>
    </r>
  </si>
  <si>
    <r>
      <t>1.1.2</t>
    </r>
    <r>
      <rPr>
        <sz val="11"/>
        <rFont val="宋体"/>
        <family val="0"/>
      </rPr>
      <t>名称</t>
    </r>
  </si>
  <si>
    <t>1.1.3名称</t>
  </si>
  <si>
    <r>
      <t>1.1</t>
    </r>
    <r>
      <rPr>
        <b/>
        <sz val="11"/>
        <rFont val="宋体"/>
        <family val="0"/>
      </rPr>
      <t>金额小计</t>
    </r>
  </si>
  <si>
    <r>
      <t>1.2</t>
    </r>
    <r>
      <rPr>
        <sz val="11"/>
        <rFont val="宋体"/>
        <family val="0"/>
      </rPr>
      <t>名称</t>
    </r>
  </si>
  <si>
    <r>
      <t>1.2.1</t>
    </r>
    <r>
      <rPr>
        <sz val="11"/>
        <rFont val="宋体"/>
        <family val="0"/>
      </rPr>
      <t>名称</t>
    </r>
  </si>
  <si>
    <r>
      <t>1.2.2</t>
    </r>
    <r>
      <rPr>
        <sz val="11"/>
        <rFont val="宋体"/>
        <family val="0"/>
      </rPr>
      <t>名称</t>
    </r>
  </si>
  <si>
    <t>1.2.3名称</t>
  </si>
  <si>
    <t>1.2.4名称</t>
  </si>
  <si>
    <t>1.2.5名称</t>
  </si>
  <si>
    <t>1.2.6名称</t>
  </si>
  <si>
    <r>
      <t>1.2</t>
    </r>
    <r>
      <rPr>
        <b/>
        <sz val="11"/>
        <rFont val="宋体"/>
        <family val="0"/>
      </rPr>
      <t>金额小计</t>
    </r>
  </si>
  <si>
    <t>金额合计</t>
  </si>
  <si>
    <t>填表人：</t>
  </si>
  <si>
    <t>苏姝月</t>
  </si>
  <si>
    <t>联系电话：</t>
  </si>
  <si>
    <t>附件2-18</t>
  </si>
  <si>
    <t>部门整体支出绩效目标申报表</t>
  </si>
  <si>
    <t>（2021年度）</t>
  </si>
  <si>
    <t>填报单位：常德市疾病预防控制中心</t>
  </si>
  <si>
    <t>部门</t>
  </si>
  <si>
    <t>名称</t>
  </si>
  <si>
    <t>年度预算申请（万元）</t>
  </si>
  <si>
    <t>资金总额</t>
  </si>
  <si>
    <t>按收入性质分</t>
  </si>
  <si>
    <t>按支出性质分</t>
  </si>
  <si>
    <t>政府性</t>
  </si>
  <si>
    <t>纳入专户的非税收入拨款</t>
  </si>
  <si>
    <t>其他</t>
  </si>
  <si>
    <t>基本</t>
  </si>
  <si>
    <t>项目</t>
  </si>
  <si>
    <t>基金拨款</t>
  </si>
  <si>
    <t>资金</t>
  </si>
  <si>
    <t>部门职能职责描述</t>
  </si>
  <si>
    <t>1、 疾病预防控制；2、 突发公共卫生事件应急处置；3、 疫情及健康相关因素信息管理；4、 健康危害因素监测与干预；5、 实验室检验检测与评价；6、 健康教育与健康促进；7、 技术管理与应用研究指导。</t>
  </si>
  <si>
    <t>整体绩效目    标</t>
  </si>
  <si>
    <t>指导县级疾控机构开展手足口病流行病学调查，收集全市样本开展病原学监测，掌握手足口病的主要病原分布特征，及时发现和处置暴发疫情；食品理化及微生物监测；食源性疾病监测；城区饮用水、二次供水单位每季度监测一次；公共场所、消毒产品、医疗机构监测工作；随访干预CD4检测率≥90%，固定性伴检测率≥90%，结核筛查率≥90%，抗病毒治疗率≥87%，哨点监测完成率≥95%，每个门诊完成艾滋病自愿咨询检测人次数≥555例，人群HIV检测率≥13%；干预检测MSM1000人次以上，对辖区项目单位艾滋病性伴综合防治工作开展2次督导检查。</t>
  </si>
  <si>
    <t>部门整体支出年度绩效指标</t>
  </si>
  <si>
    <t>三级</t>
  </si>
  <si>
    <t>指标</t>
  </si>
  <si>
    <t>6次</t>
  </si>
  <si>
    <t>社会公众或服务对象满意      度</t>
  </si>
  <si>
    <t xml:space="preserve">填报人：苏姝月                                                         联系电话：7712578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</si>
</sst>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 #,##0.00_-;\-* #,##0.00_-;_-* &quot;-&quot;??_-;_-@_-"/>
    <numFmt numFmtId="179" formatCode="_-&quot;￥&quot;* #,##0.00_-;\-&quot;￥&quot;* #,##0.00_-;_-&quot;￥&quot;* &quot;-&quot;??_-;_-@_-"/>
    <numFmt numFmtId="180" formatCode="_ &quot;￥&quot;* #,##0.00_ ;_ &quot;￥&quot;* \-#,##0.00_ ;_ &quot;￥&quot;* \-??_ ;_ @_ "/>
    <numFmt numFmtId="181" formatCode="* #,##0.00;* \-#,##0.00;* &quot;&quot;??;@"/>
    <numFmt numFmtId="182" formatCode=";;"/>
    <numFmt numFmtId="183" formatCode="0_);[Red]\(0\)"/>
    <numFmt numFmtId="184" formatCode="0_ "/>
    <numFmt numFmtId="185" formatCode="0.00_ "/>
    <numFmt numFmtId="186" formatCode="#,##0.0_ "/>
    <numFmt numFmtId="187" formatCode="0.00_);[Red]\(0.00\)"/>
  </numFmts>
  <fonts count="49">
    <font>
      <sz val="12"/>
      <name val="宋体"/>
      <family val="0"/>
    </font>
    <font>
      <sz val="11"/>
      <name val="宋体"/>
      <family val="0"/>
    </font>
    <font>
      <sz val="11"/>
      <name val="Times New Roman"/>
      <family val="1"/>
    </font>
    <font>
      <sz val="12"/>
      <name val="Times New Roman"/>
      <family val="1"/>
    </font>
    <font>
      <sz val="12"/>
      <name val="黑体"/>
      <family val="3"/>
    </font>
    <font>
      <sz val="12"/>
      <name val="仿宋"/>
      <family val="3"/>
    </font>
    <font>
      <sz val="21"/>
      <name val="方正小标宋简体"/>
      <family val="0"/>
    </font>
    <font>
      <sz val="16"/>
      <name val="楷体_GB2312"/>
      <family val="0"/>
    </font>
    <font>
      <b/>
      <sz val="11"/>
      <name val="宋体"/>
      <family val="0"/>
    </font>
    <font>
      <sz val="10"/>
      <name val="宋体"/>
      <family val="0"/>
    </font>
    <font>
      <sz val="9"/>
      <name val="宋体"/>
      <family val="0"/>
    </font>
    <font>
      <sz val="11"/>
      <name val="黑体"/>
      <family val="3"/>
    </font>
    <font>
      <sz val="11"/>
      <name val="楷体_GB2312"/>
      <family val="0"/>
    </font>
    <font>
      <b/>
      <sz val="11"/>
      <name val="Times New Roman"/>
      <family val="1"/>
    </font>
    <font>
      <sz val="9"/>
      <name val="Times New Roman"/>
      <family val="1"/>
    </font>
    <font>
      <sz val="10"/>
      <name val="方正大标宋简体"/>
      <family val="0"/>
    </font>
    <font>
      <sz val="10"/>
      <name val="Times New Roman"/>
      <family val="1"/>
    </font>
    <font>
      <b/>
      <sz val="10"/>
      <name val="Times New Roman"/>
      <family val="1"/>
    </font>
    <font>
      <sz val="22"/>
      <name val="方正小标宋简体"/>
      <family val="0"/>
    </font>
    <font>
      <b/>
      <sz val="22"/>
      <name val="宋体"/>
      <family val="0"/>
    </font>
    <font>
      <sz val="22"/>
      <name val="方正大标宋简体"/>
      <family val="0"/>
    </font>
    <font>
      <sz val="10"/>
      <name val="黑体"/>
      <family val="3"/>
    </font>
    <font>
      <sz val="21"/>
      <name val="方正大标宋简体"/>
      <family val="0"/>
    </font>
    <font>
      <b/>
      <sz val="10"/>
      <name val="宋体"/>
      <family val="0"/>
    </font>
    <font>
      <sz val="24"/>
      <name val="黑体"/>
      <family val="3"/>
    </font>
    <font>
      <b/>
      <sz val="12"/>
      <name val="宋体"/>
      <family val="0"/>
    </font>
    <font>
      <sz val="9"/>
      <name val="黑体"/>
      <family val="3"/>
    </font>
    <font>
      <b/>
      <sz val="10"/>
      <name val="黑体"/>
      <family val="3"/>
    </font>
    <font>
      <sz val="10"/>
      <name val="Arial"/>
      <family val="2"/>
    </font>
    <font>
      <b/>
      <sz val="16"/>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color indexed="63"/>
      </left>
      <right>
        <color indexed="63"/>
      </right>
      <top/>
      <bottom style="thin"/>
    </border>
    <border>
      <left style="thin"/>
      <right>
        <color indexed="63"/>
      </right>
      <top>
        <color indexed="63"/>
      </top>
      <bottom>
        <color indexed="63"/>
      </bottom>
    </border>
    <border>
      <left style="thin"/>
      <right>
        <color indexed="63"/>
      </right>
      <top/>
      <bottom style="thin"/>
    </border>
    <border>
      <left>
        <color indexed="63"/>
      </left>
      <right style="thin"/>
      <top/>
      <bottom style="thin"/>
    </border>
    <border>
      <left>
        <color indexed="63"/>
      </left>
      <right>
        <color indexed="63"/>
      </right>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color indexed="63"/>
      </left>
      <right style="thin"/>
      <top>
        <color indexed="63"/>
      </top>
      <bottom>
        <color indexed="63"/>
      </bottom>
    </border>
    <border>
      <left style="thin"/>
      <right style="thin">
        <color indexed="8"/>
      </right>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33" fillId="3"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7" borderId="0" applyNumberFormat="0" applyBorder="0" applyAlignment="0" applyProtection="0"/>
    <xf numFmtId="0" fontId="36" fillId="0" borderId="4" applyNumberFormat="0" applyFill="0" applyAlignment="0" applyProtection="0"/>
    <xf numFmtId="0" fontId="0" fillId="0" borderId="0">
      <alignment/>
      <protection/>
    </xf>
    <xf numFmtId="0" fontId="33" fillId="3" borderId="0" applyNumberFormat="0" applyBorder="0" applyAlignment="0" applyProtection="0"/>
    <xf numFmtId="0" fontId="42" fillId="2" borderId="5" applyNumberFormat="0" applyAlignment="0" applyProtection="0"/>
    <xf numFmtId="0" fontId="10" fillId="0" borderId="0">
      <alignment/>
      <protection/>
    </xf>
    <xf numFmtId="0" fontId="43" fillId="2" borderId="1" applyNumberFormat="0" applyAlignment="0" applyProtection="0"/>
    <xf numFmtId="0" fontId="44" fillId="8" borderId="6" applyNumberFormat="0" applyAlignment="0" applyProtection="0"/>
    <xf numFmtId="0" fontId="10" fillId="0" borderId="0">
      <alignment/>
      <protection/>
    </xf>
    <xf numFmtId="0" fontId="30" fillId="9" borderId="0" applyNumberFormat="0" applyBorder="0" applyAlignment="0" applyProtection="0"/>
    <xf numFmtId="0" fontId="33" fillId="10"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9" borderId="0" applyNumberFormat="0" applyBorder="0" applyAlignment="0" applyProtection="0"/>
    <xf numFmtId="0" fontId="48" fillId="11" borderId="0" applyNumberFormat="0" applyBorder="0" applyAlignment="0" applyProtection="0"/>
    <xf numFmtId="0" fontId="30" fillId="12" borderId="0" applyNumberFormat="0" applyBorder="0" applyAlignment="0" applyProtection="0"/>
    <xf numFmtId="0" fontId="33" fillId="13" borderId="0" applyNumberFormat="0" applyBorder="0" applyAlignment="0" applyProtection="0"/>
    <xf numFmtId="0" fontId="30" fillId="14" borderId="0" applyNumberFormat="0" applyBorder="0" applyAlignment="0" applyProtection="0"/>
    <xf numFmtId="0" fontId="30" fillId="12" borderId="0" applyNumberFormat="0" applyBorder="0" applyAlignment="0" applyProtection="0"/>
    <xf numFmtId="0" fontId="30" fillId="6" borderId="0" applyNumberFormat="0" applyBorder="0" applyAlignment="0" applyProtection="0"/>
    <xf numFmtId="0" fontId="0" fillId="0" borderId="0">
      <alignment/>
      <protection/>
    </xf>
    <xf numFmtId="0" fontId="30" fillId="3" borderId="0" applyNumberFormat="0" applyBorder="0" applyAlignment="0" applyProtection="0"/>
    <xf numFmtId="0" fontId="33" fillId="8" borderId="0" applyNumberFormat="0" applyBorder="0" applyAlignment="0" applyProtection="0"/>
    <xf numFmtId="0" fontId="10" fillId="0" borderId="0">
      <alignment/>
      <protection/>
    </xf>
    <xf numFmtId="0" fontId="33" fillId="15" borderId="0" applyNumberFormat="0" applyBorder="0" applyAlignment="0" applyProtection="0"/>
    <xf numFmtId="0" fontId="30" fillId="6" borderId="0" applyNumberFormat="0" applyBorder="0" applyAlignment="0" applyProtection="0"/>
    <xf numFmtId="0" fontId="30" fillId="11" borderId="0" applyNumberFormat="0" applyBorder="0" applyAlignment="0" applyProtection="0"/>
    <xf numFmtId="0" fontId="33" fillId="16" borderId="0" applyNumberFormat="0" applyBorder="0" applyAlignment="0" applyProtection="0"/>
    <xf numFmtId="0" fontId="30" fillId="12"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0" fillId="4" borderId="0" applyNumberFormat="0" applyBorder="0" applyAlignment="0" applyProtection="0"/>
    <xf numFmtId="0" fontId="33" fillId="4" borderId="0" applyNumberFormat="0" applyBorder="0" applyAlignment="0" applyProtection="0"/>
    <xf numFmtId="0" fontId="0" fillId="0" borderId="0">
      <alignment vertical="center"/>
      <protection/>
    </xf>
    <xf numFmtId="0" fontId="0" fillId="0" borderId="0">
      <alignment/>
      <protection/>
    </xf>
    <xf numFmtId="0" fontId="10" fillId="0" borderId="0">
      <alignment/>
      <protection/>
    </xf>
    <xf numFmtId="178" fontId="0" fillId="0" borderId="0" applyFont="0" applyFill="0" applyBorder="0" applyAlignment="0" applyProtection="0"/>
  </cellStyleXfs>
  <cellXfs count="32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8" fillId="0" borderId="9" xfId="0" applyFont="1" applyBorder="1" applyAlignment="1">
      <alignment horizontal="right" vertical="center" wrapText="1"/>
    </xf>
    <xf numFmtId="0" fontId="9" fillId="0" borderId="9" xfId="0" applyFont="1" applyBorder="1" applyAlignment="1">
      <alignment horizontal="lef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10" fillId="0" borderId="9" xfId="0" applyFont="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xf>
    <xf numFmtId="0" fontId="11" fillId="0" borderId="0" xfId="0" applyFont="1" applyAlignment="1" applyProtection="1">
      <alignment vertical="center"/>
      <protection locked="0"/>
    </xf>
    <xf numFmtId="0" fontId="6" fillId="0" borderId="0" xfId="0" applyFont="1" applyFill="1" applyAlignment="1">
      <alignment horizontal="center" vertical="center" wrapText="1"/>
    </xf>
    <xf numFmtId="0" fontId="12"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15" xfId="0" applyFont="1" applyFill="1" applyBorder="1" applyAlignment="1">
      <alignment horizontal="left" vertical="center"/>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 fillId="0" borderId="14" xfId="0" applyFont="1" applyFill="1" applyBorder="1" applyAlignment="1">
      <alignment horizontal="center" vertical="center"/>
    </xf>
    <xf numFmtId="0" fontId="2" fillId="0" borderId="13"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31" fontId="2" fillId="0" borderId="10"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1" xfId="0" applyFont="1" applyFill="1" applyBorder="1" applyAlignment="1">
      <alignment horizontal="center" vertical="center" wrapText="1"/>
    </xf>
    <xf numFmtId="31" fontId="2" fillId="0" borderId="9"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2"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9" xfId="0" applyFont="1" applyFill="1" applyBorder="1" applyAlignment="1">
      <alignment vertical="center" wrapText="1"/>
    </xf>
    <xf numFmtId="0" fontId="10" fillId="0" borderId="9" xfId="0" applyFont="1" applyFill="1" applyBorder="1" applyAlignment="1">
      <alignment vertical="center" wrapText="1"/>
    </xf>
    <xf numFmtId="0" fontId="2" fillId="0" borderId="9" xfId="0" applyFont="1" applyFill="1" applyBorder="1" applyAlignment="1">
      <alignment horizontal="center"/>
    </xf>
    <xf numFmtId="0" fontId="9" fillId="0" borderId="10" xfId="0" applyFont="1" applyFill="1" applyBorder="1" applyAlignment="1">
      <alignment horizontal="center" wrapText="1"/>
    </xf>
    <xf numFmtId="0" fontId="1" fillId="0" borderId="2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9" fillId="0" borderId="9" xfId="0" applyFont="1" applyFill="1" applyBorder="1" applyAlignment="1">
      <alignment vertical="center" wrapText="1"/>
    </xf>
    <xf numFmtId="0" fontId="2" fillId="0" borderId="17"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8"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180" fontId="1" fillId="0" borderId="0" xfId="18" applyNumberFormat="1" applyFont="1" applyAlignment="1">
      <alignment horizontal="left" vertical="center"/>
    </xf>
    <xf numFmtId="0" fontId="1" fillId="0" borderId="21" xfId="0" applyFont="1" applyFill="1" applyBorder="1" applyAlignment="1">
      <alignment horizontal="center"/>
    </xf>
    <xf numFmtId="0" fontId="2" fillId="0" borderId="21" xfId="0" applyFont="1" applyFill="1" applyBorder="1" applyAlignment="1">
      <alignment horizontal="center"/>
    </xf>
    <xf numFmtId="180" fontId="1" fillId="0" borderId="21" xfId="18" applyNumberFormat="1" applyFont="1" applyBorder="1" applyAlignment="1">
      <alignment vertical="center"/>
    </xf>
    <xf numFmtId="0" fontId="2" fillId="0" borderId="0" xfId="0" applyFont="1" applyFill="1" applyAlignment="1">
      <alignment/>
    </xf>
    <xf numFmtId="180" fontId="1" fillId="0" borderId="0" xfId="18" applyNumberFormat="1" applyFont="1" applyBorder="1" applyAlignment="1">
      <alignment vertical="center"/>
    </xf>
    <xf numFmtId="0" fontId="2" fillId="0" borderId="14" xfId="0" applyFont="1" applyFill="1" applyBorder="1" applyAlignment="1">
      <alignment horizontal="center" vertical="center"/>
    </xf>
    <xf numFmtId="0" fontId="9" fillId="0" borderId="11" xfId="0" applyFont="1" applyFill="1" applyBorder="1" applyAlignment="1">
      <alignment horizontal="center" wrapText="1"/>
    </xf>
    <xf numFmtId="0" fontId="1" fillId="0" borderId="0" xfId="0" applyFont="1" applyAlignment="1" applyProtection="1">
      <alignment vertical="center"/>
      <protection locked="0"/>
    </xf>
    <xf numFmtId="0" fontId="9" fillId="0" borderId="0" xfId="0" applyFont="1" applyAlignment="1" applyProtection="1">
      <alignment vertical="center"/>
      <protection locked="0"/>
    </xf>
    <xf numFmtId="0" fontId="0" fillId="0" borderId="0" xfId="0" applyAlignment="1" applyProtection="1">
      <alignment vertical="center"/>
      <protection locked="0"/>
    </xf>
    <xf numFmtId="0" fontId="6" fillId="0" borderId="0" xfId="0" applyFont="1" applyAlignment="1" applyProtection="1">
      <alignment horizontal="center"/>
      <protection locked="0"/>
    </xf>
    <xf numFmtId="0" fontId="1" fillId="0" borderId="0" xfId="0" applyFont="1" applyAlignment="1" applyProtection="1">
      <alignment vertical="center"/>
      <protection locked="0"/>
    </xf>
    <xf numFmtId="0" fontId="11" fillId="2" borderId="12" xfId="0" applyNumberFormat="1" applyFont="1" applyFill="1" applyBorder="1" applyAlignment="1" applyProtection="1">
      <alignment horizontal="center" vertical="center" wrapText="1"/>
      <protection locked="0"/>
    </xf>
    <xf numFmtId="0" fontId="11" fillId="0" borderId="9" xfId="0" applyFont="1" applyBorder="1" applyAlignment="1" applyProtection="1">
      <alignment horizontal="center" vertical="center"/>
      <protection locked="0"/>
    </xf>
    <xf numFmtId="0" fontId="11" fillId="2" borderId="14" xfId="0" applyNumberFormat="1" applyFont="1" applyFill="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0" fillId="0" borderId="9" xfId="0" applyBorder="1" applyAlignment="1" applyProtection="1">
      <alignment vertical="center"/>
      <protection locked="0"/>
    </xf>
    <xf numFmtId="49" fontId="1" fillId="0" borderId="9" xfId="70" applyNumberFormat="1" applyFont="1" applyFill="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xf>
    <xf numFmtId="0" fontId="9" fillId="0" borderId="14" xfId="0" applyFont="1" applyBorder="1" applyAlignment="1" applyProtection="1">
      <alignment vertical="center" wrapText="1"/>
      <protection locked="0"/>
    </xf>
    <xf numFmtId="0" fontId="9" fillId="0" borderId="9" xfId="0" applyFont="1" applyBorder="1" applyAlignment="1" applyProtection="1">
      <alignment vertical="center"/>
      <protection locked="0"/>
    </xf>
    <xf numFmtId="2" fontId="9" fillId="0" borderId="9" xfId="0" applyNumberFormat="1" applyFont="1" applyBorder="1" applyAlignment="1" applyProtection="1">
      <alignment vertical="center"/>
      <protection locked="0"/>
    </xf>
    <xf numFmtId="0" fontId="0" fillId="0" borderId="21" xfId="0" applyBorder="1" applyAlignment="1" applyProtection="1">
      <alignment horizontal="left" vertical="center" wrapText="1"/>
      <protection locked="0"/>
    </xf>
    <xf numFmtId="0" fontId="0" fillId="0" borderId="21" xfId="0" applyBorder="1" applyAlignment="1" applyProtection="1">
      <alignment horizontal="left" vertical="center"/>
      <protection locked="0"/>
    </xf>
    <xf numFmtId="0" fontId="1" fillId="0" borderId="0" xfId="0" applyFont="1" applyAlignment="1" applyProtection="1">
      <alignment horizontal="right" vertical="center"/>
      <protection locked="0"/>
    </xf>
    <xf numFmtId="0" fontId="9" fillId="0" borderId="9" xfId="0" applyFont="1" applyBorder="1" applyAlignment="1" applyProtection="1">
      <alignment horizontal="center" vertical="center"/>
      <protection locked="0"/>
    </xf>
    <xf numFmtId="49" fontId="9" fillId="0" borderId="9"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horizontal="left" vertical="center" wrapText="1"/>
      <protection locked="0"/>
    </xf>
    <xf numFmtId="0" fontId="9" fillId="0" borderId="9" xfId="0" applyFont="1" applyBorder="1" applyAlignment="1" applyProtection="1">
      <alignment horizontal="center" vertical="center" wrapText="1"/>
      <protection/>
    </xf>
    <xf numFmtId="0" fontId="9" fillId="0" borderId="9" xfId="0" applyFont="1" applyBorder="1" applyAlignment="1" applyProtection="1">
      <alignment horizontal="center" vertical="center" wrapText="1"/>
      <protection locked="0"/>
    </xf>
    <xf numFmtId="0" fontId="9" fillId="0" borderId="9" xfId="0" applyFont="1" applyBorder="1" applyAlignment="1" applyProtection="1">
      <alignment vertical="center" wrapText="1"/>
      <protection locked="0"/>
    </xf>
    <xf numFmtId="2" fontId="9" fillId="0" borderId="9" xfId="0" applyNumberFormat="1" applyFont="1" applyBorder="1" applyAlignment="1" applyProtection="1">
      <alignment horizontal="center" vertical="center"/>
      <protection locked="0"/>
    </xf>
    <xf numFmtId="49" fontId="9" fillId="0" borderId="9" xfId="70" applyNumberFormat="1" applyFont="1" applyFill="1" applyBorder="1" applyAlignment="1" applyProtection="1">
      <alignment vertical="center" wrapText="1"/>
      <protection locked="0"/>
    </xf>
    <xf numFmtId="4" fontId="9" fillId="0" borderId="9" xfId="0" applyNumberFormat="1" applyFont="1" applyBorder="1" applyAlignment="1" applyProtection="1">
      <alignment vertical="center"/>
      <protection locked="0"/>
    </xf>
    <xf numFmtId="0" fontId="11" fillId="0" borderId="0" xfId="40" applyFont="1" applyProtection="1">
      <alignment/>
      <protection locked="0"/>
    </xf>
    <xf numFmtId="0" fontId="14" fillId="0" borderId="0" xfId="40" applyFont="1" applyProtection="1">
      <alignment/>
      <protection locked="0"/>
    </xf>
    <xf numFmtId="10" fontId="14" fillId="0" borderId="0" xfId="40" applyNumberFormat="1" applyFont="1" applyProtection="1">
      <alignment/>
      <protection locked="0"/>
    </xf>
    <xf numFmtId="10" fontId="0" fillId="0" borderId="0" xfId="0" applyNumberFormat="1" applyAlignment="1" applyProtection="1">
      <alignment vertical="center"/>
      <protection locked="0"/>
    </xf>
    <xf numFmtId="0" fontId="6" fillId="0" borderId="0" xfId="40" applyNumberFormat="1" applyFont="1" applyFill="1" applyAlignment="1" applyProtection="1">
      <alignment horizontal="center" vertical="center"/>
      <protection locked="0"/>
    </xf>
    <xf numFmtId="0" fontId="15" fillId="0" borderId="0" xfId="40" applyFont="1" applyAlignment="1" applyProtection="1">
      <alignment horizontal="center" vertical="center" wrapText="1"/>
      <protection locked="0"/>
    </xf>
    <xf numFmtId="0" fontId="16" fillId="0" borderId="0" xfId="40" applyFont="1" applyAlignment="1" applyProtection="1">
      <alignment horizontal="center" vertical="center" wrapText="1"/>
      <protection locked="0"/>
    </xf>
    <xf numFmtId="0" fontId="0" fillId="0" borderId="0" xfId="40" applyNumberFormat="1" applyFont="1" applyFill="1" applyAlignment="1" applyProtection="1">
      <alignment horizontal="right" wrapText="1"/>
      <protection locked="0"/>
    </xf>
    <xf numFmtId="0" fontId="3" fillId="0" borderId="0" xfId="40" applyNumberFormat="1" applyFont="1" applyFill="1" applyAlignment="1" applyProtection="1">
      <alignment horizontal="right" wrapText="1"/>
      <protection locked="0"/>
    </xf>
    <xf numFmtId="10" fontId="16" fillId="0" borderId="0" xfId="40" applyNumberFormat="1" applyFont="1" applyAlignment="1" applyProtection="1">
      <alignment horizontal="center" vertical="center" wrapText="1"/>
      <protection locked="0"/>
    </xf>
    <xf numFmtId="0" fontId="11" fillId="2" borderId="9" xfId="40" applyNumberFormat="1" applyFont="1" applyFill="1" applyBorder="1" applyAlignment="1" applyProtection="1">
      <alignment horizontal="center" vertical="center" wrapText="1"/>
      <protection locked="0"/>
    </xf>
    <xf numFmtId="0" fontId="11" fillId="2" borderId="19" xfId="40" applyNumberFormat="1" applyFont="1" applyFill="1" applyBorder="1" applyAlignment="1" applyProtection="1">
      <alignment horizontal="centerContinuous" vertical="center"/>
      <protection locked="0"/>
    </xf>
    <xf numFmtId="0" fontId="11" fillId="2" borderId="11" xfId="40" applyNumberFormat="1" applyFont="1" applyFill="1" applyBorder="1" applyAlignment="1" applyProtection="1">
      <alignment horizontal="centerContinuous" vertical="center"/>
      <protection locked="0"/>
    </xf>
    <xf numFmtId="10" fontId="11" fillId="0" borderId="9" xfId="40" applyNumberFormat="1" applyFont="1" applyBorder="1" applyAlignment="1" applyProtection="1">
      <alignment horizontal="center" vertical="center" wrapText="1"/>
      <protection locked="0"/>
    </xf>
    <xf numFmtId="0" fontId="11" fillId="2" borderId="12" xfId="40" applyNumberFormat="1" applyFont="1" applyFill="1" applyBorder="1" applyAlignment="1" applyProtection="1">
      <alignment horizontal="center" vertical="center" wrapText="1"/>
      <protection locked="0"/>
    </xf>
    <xf numFmtId="0" fontId="11" fillId="2" borderId="10" xfId="40" applyNumberFormat="1" applyFont="1" applyFill="1" applyBorder="1" applyAlignment="1" applyProtection="1">
      <alignment horizontal="center" vertical="center"/>
      <protection locked="0"/>
    </xf>
    <xf numFmtId="0" fontId="11" fillId="2" borderId="11" xfId="40" applyNumberFormat="1" applyFont="1" applyFill="1" applyBorder="1" applyAlignment="1" applyProtection="1">
      <alignment horizontal="center" vertical="center"/>
      <protection locked="0"/>
    </xf>
    <xf numFmtId="0" fontId="11" fillId="2" borderId="14" xfId="40" applyNumberFormat="1" applyFont="1" applyFill="1" applyBorder="1" applyAlignment="1" applyProtection="1">
      <alignment horizontal="center" vertical="center" wrapText="1"/>
      <protection locked="0"/>
    </xf>
    <xf numFmtId="49" fontId="9" fillId="0" borderId="9" xfId="40" applyNumberFormat="1" applyFont="1" applyFill="1" applyBorder="1" applyAlignment="1" applyProtection="1">
      <alignment horizontal="left" vertical="center" wrapText="1"/>
      <protection locked="0"/>
    </xf>
    <xf numFmtId="4" fontId="1" fillId="0" borderId="11" xfId="40" applyNumberFormat="1" applyFont="1" applyFill="1" applyBorder="1" applyAlignment="1" applyProtection="1">
      <alignment horizontal="center" vertical="center" wrapText="1"/>
      <protection/>
    </xf>
    <xf numFmtId="4" fontId="1" fillId="0" borderId="19" xfId="40" applyNumberFormat="1" applyFont="1" applyFill="1" applyBorder="1" applyAlignment="1" applyProtection="1">
      <alignment horizontal="center" vertical="center" wrapText="1"/>
      <protection locked="0"/>
    </xf>
    <xf numFmtId="4" fontId="1" fillId="0" borderId="9" xfId="40" applyNumberFormat="1" applyFont="1" applyFill="1" applyBorder="1" applyAlignment="1" applyProtection="1">
      <alignment horizontal="center" vertical="center" wrapText="1"/>
      <protection/>
    </xf>
    <xf numFmtId="4" fontId="16" fillId="0" borderId="11" xfId="40" applyNumberFormat="1" applyFont="1" applyFill="1" applyBorder="1" applyAlignment="1" applyProtection="1">
      <alignment horizontal="center" vertical="center" wrapText="1"/>
      <protection locked="0"/>
    </xf>
    <xf numFmtId="10" fontId="16" fillId="0" borderId="9" xfId="40" applyNumberFormat="1" applyFont="1" applyFill="1" applyBorder="1" applyAlignment="1" applyProtection="1">
      <alignment horizontal="center" vertical="center" wrapText="1"/>
      <protection locked="0"/>
    </xf>
    <xf numFmtId="49" fontId="16" fillId="0" borderId="9" xfId="40" applyNumberFormat="1" applyFont="1" applyFill="1" applyBorder="1" applyAlignment="1" applyProtection="1">
      <alignment horizontal="left" vertical="center" wrapText="1"/>
      <protection locked="0"/>
    </xf>
    <xf numFmtId="4" fontId="16" fillId="0" borderId="11" xfId="40" applyNumberFormat="1" applyFont="1" applyFill="1" applyBorder="1" applyAlignment="1" applyProtection="1">
      <alignment horizontal="right" vertical="center" wrapText="1"/>
      <protection locked="0"/>
    </xf>
    <xf numFmtId="4" fontId="16" fillId="0" borderId="19" xfId="40" applyNumberFormat="1" applyFont="1" applyFill="1" applyBorder="1" applyAlignment="1" applyProtection="1">
      <alignment horizontal="right" vertical="center" wrapText="1"/>
      <protection locked="0"/>
    </xf>
    <xf numFmtId="4" fontId="16" fillId="0" borderId="9" xfId="40" applyNumberFormat="1" applyFont="1" applyFill="1" applyBorder="1" applyAlignment="1" applyProtection="1">
      <alignment horizontal="right" vertical="center" wrapText="1"/>
      <protection locked="0"/>
    </xf>
    <xf numFmtId="10" fontId="14" fillId="0" borderId="9" xfId="40" applyNumberFormat="1" applyFont="1" applyBorder="1" applyProtection="1">
      <alignment/>
      <protection locked="0"/>
    </xf>
    <xf numFmtId="0" fontId="1" fillId="0" borderId="21" xfId="40" applyFont="1" applyBorder="1" applyAlignment="1" applyProtection="1">
      <alignment horizontal="left" vertical="center" wrapText="1"/>
      <protection locked="0"/>
    </xf>
    <xf numFmtId="0" fontId="16" fillId="0" borderId="0" xfId="40" applyFont="1" applyBorder="1" applyAlignment="1" applyProtection="1">
      <alignment horizontal="left"/>
      <protection locked="0"/>
    </xf>
    <xf numFmtId="0" fontId="16" fillId="0" borderId="0" xfId="40" applyFont="1" applyProtection="1">
      <alignment/>
      <protection locked="0"/>
    </xf>
    <xf numFmtId="0" fontId="1" fillId="0" borderId="0" xfId="40" applyFont="1" applyAlignment="1" applyProtection="1">
      <alignment horizontal="right" vertical="center" wrapText="1"/>
      <protection locked="0"/>
    </xf>
    <xf numFmtId="0" fontId="11" fillId="0" borderId="9" xfId="40" applyFont="1" applyBorder="1" applyAlignment="1" applyProtection="1">
      <alignment horizontal="center" vertical="center" wrapText="1"/>
      <protection locked="0"/>
    </xf>
    <xf numFmtId="0" fontId="11" fillId="0" borderId="0" xfId="40" applyFont="1" applyAlignment="1" applyProtection="1">
      <alignment horizontal="center" vertical="center" wrapText="1"/>
      <protection locked="0"/>
    </xf>
    <xf numFmtId="0" fontId="9" fillId="0" borderId="9" xfId="40" applyFont="1" applyBorder="1" applyAlignment="1" applyProtection="1">
      <alignment horizontal="center" vertical="center" wrapText="1"/>
      <protection locked="0"/>
    </xf>
    <xf numFmtId="0" fontId="14" fillId="0" borderId="9" xfId="40" applyFont="1" applyBorder="1" applyProtection="1">
      <alignment/>
      <protection locked="0"/>
    </xf>
    <xf numFmtId="0" fontId="4" fillId="0" borderId="0" xfId="0" applyFont="1" applyAlignment="1">
      <alignment vertical="center"/>
    </xf>
    <xf numFmtId="0" fontId="17" fillId="0" borderId="0" xfId="0" applyNumberFormat="1" applyFont="1" applyFill="1" applyAlignment="1" applyProtection="1">
      <alignment horizontal="center" vertical="center" wrapText="1"/>
      <protection locked="0"/>
    </xf>
    <xf numFmtId="0" fontId="6" fillId="0" borderId="0" xfId="0" applyNumberFormat="1" applyFont="1" applyFill="1" applyAlignment="1" applyProtection="1">
      <alignment horizontal="center" vertical="center" wrapText="1"/>
      <protection locked="0"/>
    </xf>
    <xf numFmtId="0" fontId="1" fillId="0" borderId="0" xfId="69" applyFont="1" applyAlignment="1" applyProtection="1">
      <alignment vertical="center"/>
      <protection locked="0"/>
    </xf>
    <xf numFmtId="0" fontId="11" fillId="0" borderId="9" xfId="0" applyFont="1" applyBorder="1" applyAlignment="1">
      <alignment horizontal="center" vertical="center" wrapText="1"/>
    </xf>
    <xf numFmtId="0" fontId="11" fillId="0" borderId="9" xfId="0" applyNumberFormat="1" applyFont="1" applyFill="1" applyBorder="1" applyAlignment="1" applyProtection="1">
      <alignment horizontal="center" vertical="center"/>
      <protection/>
    </xf>
    <xf numFmtId="0" fontId="11" fillId="2" borderId="9" xfId="0" applyNumberFormat="1" applyFont="1" applyFill="1" applyBorder="1" applyAlignment="1" applyProtection="1">
      <alignment horizontal="center" vertical="center" wrapText="1"/>
      <protection/>
    </xf>
    <xf numFmtId="181" fontId="11" fillId="2" borderId="9" xfId="0" applyNumberFormat="1" applyFont="1" applyFill="1" applyBorder="1" applyAlignment="1" applyProtection="1">
      <alignment horizontal="center" vertical="center" wrapText="1"/>
      <protection/>
    </xf>
    <xf numFmtId="0" fontId="0" fillId="0" borderId="9" xfId="0" applyBorder="1" applyAlignment="1">
      <alignment vertical="center"/>
    </xf>
    <xf numFmtId="0" fontId="0" fillId="0" borderId="9" xfId="0" applyBorder="1" applyAlignment="1">
      <alignment horizontal="center" vertical="center"/>
    </xf>
    <xf numFmtId="0" fontId="1" fillId="0" borderId="21" xfId="0" applyNumberFormat="1" applyFont="1" applyFill="1" applyBorder="1" applyAlignment="1" applyProtection="1">
      <alignment horizontal="left" vertical="center" wrapText="1"/>
      <protection locked="0"/>
    </xf>
    <xf numFmtId="0" fontId="16" fillId="0" borderId="0" xfId="0" applyNumberFormat="1" applyFont="1" applyFill="1" applyAlignment="1" applyProtection="1">
      <alignment horizontal="left" vertical="center" wrapText="1"/>
      <protection locked="0"/>
    </xf>
    <xf numFmtId="0" fontId="1" fillId="0" borderId="15" xfId="0" applyNumberFormat="1" applyFont="1" applyFill="1" applyBorder="1" applyAlignment="1" applyProtection="1">
      <alignment horizontal="right" vertical="center" wrapText="1"/>
      <protection locked="0"/>
    </xf>
    <xf numFmtId="0" fontId="1" fillId="0" borderId="0" xfId="0" applyNumberFormat="1" applyFont="1" applyFill="1" applyAlignment="1" applyProtection="1">
      <alignment horizontal="right" vertical="center" wrapText="1"/>
      <protection locked="0"/>
    </xf>
    <xf numFmtId="0" fontId="11" fillId="0" borderId="12"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 fillId="2" borderId="20" xfId="0" applyNumberFormat="1" applyFont="1" applyFill="1" applyBorder="1" applyAlignment="1" applyProtection="1">
      <alignment horizontal="center" vertical="center" wrapText="1"/>
      <protection locked="0"/>
    </xf>
    <xf numFmtId="0" fontId="1" fillId="2" borderId="20" xfId="0" applyNumberFormat="1" applyFont="1" applyFill="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locked="0"/>
    </xf>
    <xf numFmtId="49" fontId="2" fillId="0" borderId="10" xfId="0" applyNumberFormat="1" applyFont="1" applyFill="1" applyBorder="1" applyAlignment="1" applyProtection="1">
      <alignment horizontal="left" vertical="center" wrapText="1"/>
      <protection locked="0"/>
    </xf>
    <xf numFmtId="182" fontId="1" fillId="0" borderId="10" xfId="0" applyNumberFormat="1" applyFon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left" vertical="center" wrapText="1"/>
      <protection locked="0"/>
    </xf>
    <xf numFmtId="4" fontId="0" fillId="0" borderId="9" xfId="0" applyNumberFormat="1" applyBorder="1" applyAlignment="1" applyProtection="1">
      <alignment vertical="center"/>
      <protection locked="0"/>
    </xf>
    <xf numFmtId="0" fontId="17" fillId="0" borderId="9"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18" fillId="0" borderId="0" xfId="0" applyFont="1" applyBorder="1" applyAlignment="1">
      <alignment horizontal="center" vertical="center"/>
    </xf>
    <xf numFmtId="0" fontId="19" fillId="0" borderId="0" xfId="0" applyFont="1" applyAlignment="1">
      <alignment horizontal="center" vertical="center"/>
    </xf>
    <xf numFmtId="0" fontId="4" fillId="0" borderId="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49" fontId="0" fillId="2" borderId="14" xfId="0" applyNumberFormat="1" applyFill="1" applyBorder="1" applyAlignment="1">
      <alignment horizontal="left" vertical="center" wrapText="1"/>
    </xf>
    <xf numFmtId="49" fontId="0" fillId="2" borderId="18" xfId="0" applyNumberFormat="1" applyFill="1" applyBorder="1" applyAlignment="1">
      <alignment horizontal="left" vertical="center" wrapText="1"/>
    </xf>
    <xf numFmtId="2" fontId="0" fillId="2" borderId="18" xfId="0" applyNumberFormat="1" applyFill="1" applyBorder="1" applyAlignment="1">
      <alignment horizontal="center" vertical="center" wrapText="1"/>
    </xf>
    <xf numFmtId="49" fontId="0" fillId="2" borderId="14" xfId="0" applyNumberFormat="1" applyFont="1" applyFill="1" applyBorder="1" applyAlignment="1">
      <alignment horizontal="left" vertical="center" wrapText="1"/>
    </xf>
    <xf numFmtId="49" fontId="0" fillId="2" borderId="18" xfId="0" applyNumberFormat="1" applyFont="1" applyFill="1" applyBorder="1" applyAlignment="1">
      <alignment horizontal="left" vertical="center" wrapText="1"/>
    </xf>
    <xf numFmtId="2" fontId="9" fillId="2" borderId="18" xfId="0" applyNumberFormat="1" applyFont="1" applyFill="1" applyBorder="1" applyAlignment="1">
      <alignment horizontal="center" vertical="center" wrapText="1"/>
    </xf>
    <xf numFmtId="0" fontId="10" fillId="0" borderId="0" xfId="0" applyFont="1" applyBorder="1" applyAlignment="1">
      <alignment/>
    </xf>
    <xf numFmtId="0" fontId="4" fillId="0" borderId="14" xfId="0" applyFont="1" applyBorder="1" applyAlignment="1">
      <alignment horizontal="center" vertical="center" wrapText="1"/>
    </xf>
    <xf numFmtId="2" fontId="10" fillId="2" borderId="18" xfId="0" applyNumberFormat="1" applyFont="1" applyFill="1" applyBorder="1" applyAlignment="1">
      <alignment horizontal="center" vertical="center" wrapText="1"/>
    </xf>
    <xf numFmtId="0" fontId="9" fillId="0" borderId="0" xfId="0" applyFont="1" applyAlignment="1">
      <alignment horizontal="center" vertical="center"/>
    </xf>
    <xf numFmtId="0" fontId="0" fillId="0" borderId="0" xfId="68" applyProtection="1">
      <alignment vertical="center"/>
      <protection locked="0"/>
    </xf>
    <xf numFmtId="0" fontId="16" fillId="0" borderId="0" xfId="68" applyNumberFormat="1" applyFont="1" applyFill="1" applyAlignment="1" applyProtection="1">
      <alignment horizontal="center" vertical="center" wrapText="1"/>
      <protection locked="0"/>
    </xf>
    <xf numFmtId="0" fontId="17" fillId="0" borderId="0" xfId="68" applyNumberFormat="1" applyFont="1" applyFill="1" applyAlignment="1" applyProtection="1">
      <alignment horizontal="center" vertical="center" wrapText="1"/>
      <protection locked="0"/>
    </xf>
    <xf numFmtId="0" fontId="1" fillId="0" borderId="0" xfId="68" applyFont="1" applyProtection="1">
      <alignment vertical="center"/>
      <protection locked="0"/>
    </xf>
    <xf numFmtId="0" fontId="20" fillId="0" borderId="0" xfId="68" applyNumberFormat="1" applyFont="1" applyFill="1" applyAlignment="1" applyProtection="1">
      <alignment horizontal="center" vertical="center" wrapText="1"/>
      <protection locked="0"/>
    </xf>
    <xf numFmtId="0" fontId="1" fillId="0" borderId="0" xfId="37" applyFont="1" applyAlignment="1" applyProtection="1">
      <alignment vertical="center"/>
      <protection locked="0"/>
    </xf>
    <xf numFmtId="0" fontId="1" fillId="0" borderId="0" xfId="68" applyNumberFormat="1" applyFont="1" applyFill="1" applyAlignment="1" applyProtection="1">
      <alignment horizontal="right" vertical="center" wrapText="1"/>
      <protection locked="0"/>
    </xf>
    <xf numFmtId="0" fontId="1" fillId="2" borderId="9" xfId="68" applyNumberFormat="1" applyFont="1" applyFill="1" applyBorder="1" applyAlignment="1" applyProtection="1">
      <alignment horizontal="center" vertical="center" wrapText="1"/>
      <protection locked="0"/>
    </xf>
    <xf numFmtId="178" fontId="2" fillId="2" borderId="9" xfId="71" applyNumberFormat="1" applyFont="1" applyFill="1" applyBorder="1" applyAlignment="1" applyProtection="1">
      <alignment horizontal="center" vertical="center" wrapText="1"/>
      <protection/>
    </xf>
    <xf numFmtId="49" fontId="1" fillId="0" borderId="9" xfId="68" applyNumberFormat="1" applyFont="1" applyFill="1" applyBorder="1" applyAlignment="1" applyProtection="1">
      <alignment horizontal="center" vertical="center" wrapText="1"/>
      <protection locked="0"/>
    </xf>
    <xf numFmtId="182" fontId="1" fillId="0" borderId="9" xfId="68" applyNumberFormat="1" applyFont="1" applyFill="1" applyBorder="1" applyAlignment="1" applyProtection="1">
      <alignment horizontal="center" vertical="center" wrapText="1"/>
      <protection locked="0"/>
    </xf>
    <xf numFmtId="178" fontId="2" fillId="0" borderId="9" xfId="71" applyNumberFormat="1" applyFont="1" applyFill="1" applyBorder="1" applyAlignment="1" applyProtection="1">
      <alignment horizontal="center" vertical="center" wrapText="1"/>
      <protection locked="0"/>
    </xf>
    <xf numFmtId="178" fontId="2" fillId="0" borderId="9" xfId="71" applyNumberFormat="1" applyFont="1" applyFill="1" applyBorder="1" applyAlignment="1" applyProtection="1">
      <alignment horizontal="right" vertical="center" wrapText="1"/>
      <protection locked="0"/>
    </xf>
    <xf numFmtId="183" fontId="1" fillId="0" borderId="9" xfId="68" applyNumberFormat="1" applyFont="1" applyFill="1" applyBorder="1" applyAlignment="1" applyProtection="1">
      <alignment horizontal="center" vertical="center" wrapText="1"/>
      <protection/>
    </xf>
    <xf numFmtId="182" fontId="1" fillId="0" borderId="9" xfId="68" applyNumberFormat="1" applyFont="1" applyFill="1" applyBorder="1" applyAlignment="1" applyProtection="1">
      <alignment horizontal="center" vertical="center" wrapText="1"/>
      <protection/>
    </xf>
    <xf numFmtId="0" fontId="1" fillId="0" borderId="9" xfId="68" applyNumberFormat="1" applyFont="1" applyFill="1" applyBorder="1" applyAlignment="1" applyProtection="1">
      <alignment horizontal="center" vertical="center" wrapText="1"/>
      <protection/>
    </xf>
    <xf numFmtId="178" fontId="16" fillId="0" borderId="9" xfId="71" applyNumberFormat="1" applyFont="1" applyFill="1" applyBorder="1" applyAlignment="1" applyProtection="1">
      <alignment horizontal="center" vertical="center" wrapText="1"/>
      <protection locked="0"/>
    </xf>
    <xf numFmtId="178" fontId="16" fillId="0" borderId="9" xfId="71" applyNumberFormat="1" applyFont="1" applyFill="1" applyBorder="1" applyAlignment="1" applyProtection="1">
      <alignment horizontal="center" vertical="center" wrapText="1"/>
      <protection/>
    </xf>
    <xf numFmtId="0" fontId="1" fillId="0" borderId="21" xfId="68" applyNumberFormat="1" applyFont="1" applyFill="1" applyBorder="1" applyAlignment="1" applyProtection="1">
      <alignment horizontal="left" vertical="center" wrapText="1"/>
      <protection locked="0"/>
    </xf>
    <xf numFmtId="0" fontId="1" fillId="0" borderId="0" xfId="68" applyNumberFormat="1" applyFont="1" applyFill="1" applyBorder="1" applyAlignment="1" applyProtection="1">
      <alignment vertical="center" wrapText="1"/>
      <protection locked="0"/>
    </xf>
    <xf numFmtId="0" fontId="21" fillId="0" borderId="0" xfId="0" applyNumberFormat="1" applyFont="1" applyFill="1" applyAlignment="1" applyProtection="1">
      <alignment horizontal="center" vertical="center" wrapText="1"/>
      <protection locked="0"/>
    </xf>
    <xf numFmtId="0" fontId="16" fillId="0" borderId="0" xfId="0" applyNumberFormat="1" applyFont="1" applyFill="1" applyAlignment="1" applyProtection="1">
      <alignment horizontal="center" vertical="center" wrapText="1"/>
      <protection locked="0"/>
    </xf>
    <xf numFmtId="0" fontId="11" fillId="2" borderId="9" xfId="0" applyNumberFormat="1" applyFont="1" applyFill="1" applyBorder="1" applyAlignment="1" applyProtection="1">
      <alignment horizontal="center" vertical="center" wrapText="1"/>
      <protection locked="0"/>
    </xf>
    <xf numFmtId="0" fontId="1" fillId="0" borderId="9" xfId="0" applyNumberFormat="1" applyFont="1" applyFill="1" applyBorder="1" applyAlignment="1" applyProtection="1">
      <alignment horizontal="center" vertical="center" wrapText="1"/>
      <protection locked="0"/>
    </xf>
    <xf numFmtId="0" fontId="16"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center" vertical="center" wrapText="1"/>
      <protection locked="0"/>
    </xf>
    <xf numFmtId="0" fontId="9" fillId="0" borderId="0" xfId="0" applyNumberFormat="1" applyFont="1" applyFill="1" applyAlignment="1" applyProtection="1">
      <alignment horizontal="left" vertical="center" wrapText="1"/>
      <protection locked="0"/>
    </xf>
    <xf numFmtId="0" fontId="18" fillId="0" borderId="0" xfId="69" applyFont="1" applyAlignment="1" applyProtection="1">
      <alignment vertical="center"/>
      <protection locked="0"/>
    </xf>
    <xf numFmtId="0" fontId="11" fillId="0" borderId="0" xfId="69" applyFont="1" applyAlignment="1" applyProtection="1">
      <alignment vertical="center"/>
      <protection locked="0"/>
    </xf>
    <xf numFmtId="0" fontId="1" fillId="0" borderId="0" xfId="69" applyFont="1" applyAlignment="1" applyProtection="1">
      <alignment horizontal="center" vertical="center"/>
      <protection locked="0"/>
    </xf>
    <xf numFmtId="0" fontId="0" fillId="0" borderId="0" xfId="0"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1" fillId="0" borderId="0" xfId="69" applyFont="1" applyAlignment="1" applyProtection="1">
      <alignment horizontal="right" vertical="center"/>
      <protection locked="0"/>
    </xf>
    <xf numFmtId="0" fontId="11" fillId="0" borderId="9" xfId="69" applyFont="1" applyBorder="1" applyAlignment="1" applyProtection="1">
      <alignment horizontal="center" vertical="center"/>
      <protection locked="0"/>
    </xf>
    <xf numFmtId="0" fontId="11" fillId="0" borderId="9" xfId="69" applyFont="1" applyBorder="1" applyAlignment="1" applyProtection="1">
      <alignment horizontal="center" vertical="center" wrapText="1"/>
      <protection locked="0"/>
    </xf>
    <xf numFmtId="0" fontId="9" fillId="0" borderId="9" xfId="0" applyFont="1" applyFill="1" applyBorder="1" applyAlignment="1" applyProtection="1">
      <alignment horizontal="left" vertical="center" wrapText="1"/>
      <protection locked="0"/>
    </xf>
    <xf numFmtId="0" fontId="9" fillId="0" borderId="9" xfId="69" applyFont="1" applyBorder="1" applyAlignment="1" applyProtection="1">
      <alignment horizontal="center" vertical="center"/>
      <protection/>
    </xf>
    <xf numFmtId="184" fontId="9" fillId="0" borderId="9" xfId="0" applyNumberFormat="1" applyFont="1" applyFill="1" applyBorder="1" applyAlignment="1" applyProtection="1">
      <alignment vertical="center"/>
      <protection locked="0"/>
    </xf>
    <xf numFmtId="184" fontId="9" fillId="0" borderId="9" xfId="0" applyNumberFormat="1" applyFont="1" applyFill="1" applyBorder="1" applyAlignment="1" applyProtection="1">
      <alignment horizontal="center" vertical="center"/>
      <protection/>
    </xf>
    <xf numFmtId="0" fontId="9" fillId="0" borderId="9" xfId="69" applyFont="1" applyBorder="1" applyAlignment="1" applyProtection="1">
      <alignment horizontal="right" vertical="center"/>
      <protection locked="0"/>
    </xf>
    <xf numFmtId="0" fontId="9" fillId="0" borderId="9" xfId="58" applyFont="1" applyFill="1" applyBorder="1" applyAlignment="1" applyProtection="1">
      <alignment horizontal="left" vertical="center" wrapText="1"/>
      <protection locked="0"/>
    </xf>
    <xf numFmtId="0" fontId="9" fillId="0" borderId="9" xfId="69" applyFont="1" applyBorder="1" applyAlignment="1" applyProtection="1">
      <alignment horizontal="center" vertical="center"/>
      <protection locked="0"/>
    </xf>
    <xf numFmtId="0" fontId="9" fillId="0" borderId="9" xfId="0" applyNumberFormat="1" applyFont="1" applyFill="1" applyBorder="1" applyAlignment="1" applyProtection="1">
      <alignment vertical="center"/>
      <protection locked="0"/>
    </xf>
    <xf numFmtId="0" fontId="9" fillId="0" borderId="9" xfId="58" applyFont="1" applyBorder="1" applyAlignment="1" applyProtection="1">
      <alignment horizontal="left" vertical="center" wrapText="1"/>
      <protection locked="0"/>
    </xf>
    <xf numFmtId="185" fontId="9" fillId="0" borderId="9"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locked="0"/>
    </xf>
    <xf numFmtId="0" fontId="9" fillId="0" borderId="9" xfId="0" applyNumberFormat="1" applyFont="1" applyFill="1" applyBorder="1" applyAlignment="1" applyProtection="1">
      <alignment horizontal="left" vertical="center" wrapText="1"/>
      <protection locked="0"/>
    </xf>
    <xf numFmtId="0" fontId="9" fillId="0" borderId="9" xfId="0" applyNumberFormat="1" applyFont="1" applyFill="1" applyBorder="1" applyAlignment="1" applyProtection="1">
      <alignment horizontal="center" vertical="center" wrapText="1"/>
      <protection locked="0"/>
    </xf>
    <xf numFmtId="0" fontId="9" fillId="0" borderId="9" xfId="69" applyFont="1" applyBorder="1" applyAlignment="1" applyProtection="1">
      <alignment vertical="center"/>
      <protection locked="0"/>
    </xf>
    <xf numFmtId="0" fontId="9" fillId="0" borderId="10" xfId="0" applyNumberFormat="1" applyFont="1" applyFill="1" applyBorder="1" applyAlignment="1" applyProtection="1">
      <alignment horizontal="left" vertical="center" wrapText="1"/>
      <protection locked="0"/>
    </xf>
    <xf numFmtId="0" fontId="9" fillId="0" borderId="10" xfId="0" applyNumberFormat="1" applyFont="1" applyFill="1" applyBorder="1" applyAlignment="1" applyProtection="1">
      <alignment horizontal="center" vertical="center" wrapText="1"/>
      <protection locked="0"/>
    </xf>
    <xf numFmtId="0" fontId="9" fillId="0" borderId="9" xfId="55" applyNumberFormat="1" applyFont="1" applyFill="1" applyBorder="1" applyAlignment="1" applyProtection="1">
      <alignment vertical="center"/>
      <protection locked="0"/>
    </xf>
    <xf numFmtId="184" fontId="9" fillId="0" borderId="9" xfId="0" applyNumberFormat="1" applyFont="1" applyFill="1" applyBorder="1" applyAlignment="1" applyProtection="1">
      <alignment horizontal="center" vertical="center"/>
      <protection locked="0"/>
    </xf>
    <xf numFmtId="3" fontId="9" fillId="0" borderId="9" xfId="0" applyNumberFormat="1" applyFont="1" applyFill="1" applyBorder="1" applyAlignment="1" applyProtection="1">
      <alignment horizontal="left" vertical="center"/>
      <protection locked="0"/>
    </xf>
    <xf numFmtId="0" fontId="23" fillId="0" borderId="9" xfId="69" applyFont="1" applyBorder="1" applyAlignment="1" applyProtection="1">
      <alignment horizontal="center" vertical="center"/>
      <protection locked="0"/>
    </xf>
    <xf numFmtId="0" fontId="23" fillId="0" borderId="9" xfId="69" applyFont="1" applyBorder="1" applyAlignment="1" applyProtection="1">
      <alignment horizontal="center" vertical="center"/>
      <protection/>
    </xf>
    <xf numFmtId="185" fontId="23" fillId="0" borderId="9" xfId="69" applyNumberFormat="1" applyFont="1" applyBorder="1" applyAlignment="1" applyProtection="1">
      <alignment horizontal="center" vertical="center"/>
      <protection/>
    </xf>
    <xf numFmtId="184" fontId="23" fillId="0" borderId="9" xfId="69" applyNumberFormat="1" applyFont="1" applyBorder="1" applyAlignment="1" applyProtection="1">
      <alignment horizontal="center" vertical="center"/>
      <protection/>
    </xf>
    <xf numFmtId="0" fontId="9" fillId="0" borderId="21" xfId="69" applyFont="1" applyBorder="1" applyAlignment="1" applyProtection="1">
      <alignment horizontal="left" vertical="center"/>
      <protection locked="0"/>
    </xf>
    <xf numFmtId="0" fontId="22" fillId="0" borderId="0" xfId="0" applyFont="1" applyAlignment="1" applyProtection="1">
      <alignment horizontal="center"/>
      <protection locked="0"/>
    </xf>
    <xf numFmtId="0" fontId="0" fillId="0" borderId="0" xfId="0" applyFont="1" applyBorder="1" applyAlignment="1" applyProtection="1">
      <alignment/>
      <protection locked="0"/>
    </xf>
    <xf numFmtId="0" fontId="24" fillId="0" borderId="0" xfId="0" applyFont="1" applyAlignment="1" applyProtection="1">
      <alignment horizontal="center"/>
      <protection locked="0"/>
    </xf>
    <xf numFmtId="0" fontId="11" fillId="0" borderId="9" xfId="0" applyNumberFormat="1" applyFont="1" applyFill="1" applyBorder="1" applyAlignment="1" applyProtection="1">
      <alignment horizontal="center" vertical="center" wrapText="1"/>
      <protection/>
    </xf>
    <xf numFmtId="0" fontId="25" fillId="0" borderId="9" xfId="0" applyFont="1" applyBorder="1" applyAlignment="1">
      <alignment horizontal="center" vertical="center"/>
    </xf>
    <xf numFmtId="0" fontId="0" fillId="0" borderId="9" xfId="0" applyBorder="1" applyAlignment="1">
      <alignment horizontal="left" vertical="center"/>
    </xf>
    <xf numFmtId="0" fontId="0" fillId="0" borderId="9" xfId="0" applyFont="1" applyBorder="1" applyAlignment="1">
      <alignment vertical="center"/>
    </xf>
    <xf numFmtId="0" fontId="0" fillId="0" borderId="9" xfId="0" applyFont="1" applyBorder="1" applyAlignment="1">
      <alignment vertical="center" wrapText="1"/>
    </xf>
    <xf numFmtId="0" fontId="0" fillId="0" borderId="0" xfId="0" applyFont="1" applyBorder="1" applyAlignment="1" applyProtection="1">
      <alignment horizontal="right"/>
      <protection locked="0"/>
    </xf>
    <xf numFmtId="0" fontId="0" fillId="0" borderId="15"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15" xfId="0" applyFont="1" applyBorder="1" applyAlignment="1" applyProtection="1">
      <alignment horizontal="right"/>
      <protection locked="0"/>
    </xf>
    <xf numFmtId="0" fontId="8" fillId="2" borderId="20" xfId="0" applyNumberFormat="1"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4" fontId="0" fillId="0" borderId="9" xfId="0" applyNumberFormat="1" applyBorder="1" applyAlignment="1" applyProtection="1">
      <alignment horizontal="center" vertical="center"/>
      <protection locked="0"/>
    </xf>
    <xf numFmtId="0" fontId="0" fillId="0" borderId="9" xfId="0" applyNumberFormat="1" applyFont="1" applyFill="1" applyBorder="1" applyAlignment="1" applyProtection="1">
      <alignment horizontal="center" vertical="center" wrapText="1"/>
      <protection locked="0"/>
    </xf>
    <xf numFmtId="4" fontId="0" fillId="0" borderId="0" xfId="0" applyNumberFormat="1" applyAlignment="1" applyProtection="1">
      <alignment vertical="center"/>
      <protection locked="0"/>
    </xf>
    <xf numFmtId="0" fontId="21" fillId="2" borderId="9" xfId="43" applyNumberFormat="1" applyFont="1" applyFill="1" applyBorder="1" applyAlignment="1" applyProtection="1">
      <alignment horizontal="center" vertical="center" wrapText="1"/>
      <protection/>
    </xf>
    <xf numFmtId="186" fontId="21" fillId="2" borderId="9" xfId="43" applyNumberFormat="1" applyFont="1" applyFill="1" applyBorder="1" applyAlignment="1" applyProtection="1">
      <alignment horizontal="center" vertical="center" wrapText="1"/>
      <protection/>
    </xf>
    <xf numFmtId="0" fontId="21" fillId="2" borderId="9" xfId="43" applyFont="1" applyFill="1" applyBorder="1" applyAlignment="1">
      <alignment horizontal="center" vertical="center" wrapText="1"/>
      <protection/>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9" fillId="0" borderId="9" xfId="0" applyFont="1" applyBorder="1" applyAlignment="1">
      <alignment vertical="center" wrapText="1"/>
    </xf>
    <xf numFmtId="0" fontId="26" fillId="0" borderId="0" xfId="43" applyFont="1" applyFill="1" applyAlignment="1">
      <alignment horizontal="center" vertical="center" wrapText="1"/>
      <protection/>
    </xf>
    <xf numFmtId="0" fontId="4" fillId="0" borderId="0" xfId="0" applyFont="1" applyAlignment="1" applyProtection="1">
      <alignment vertical="center"/>
      <protection locked="0"/>
    </xf>
    <xf numFmtId="0" fontId="9" fillId="0" borderId="0" xfId="58" applyFont="1" applyAlignment="1" applyProtection="1">
      <alignment vertical="center"/>
      <protection locked="0"/>
    </xf>
    <xf numFmtId="0" fontId="9" fillId="0" borderId="0" xfId="58" applyFont="1" applyProtection="1">
      <alignment/>
      <protection locked="0"/>
    </xf>
    <xf numFmtId="0" fontId="4" fillId="0" borderId="0" xfId="0" applyNumberFormat="1" applyFont="1" applyAlignment="1">
      <alignment vertical="top"/>
    </xf>
    <xf numFmtId="0" fontId="0" fillId="2" borderId="0" xfId="0" applyFill="1" applyAlignment="1">
      <alignment vertical="center"/>
    </xf>
    <xf numFmtId="187" fontId="0" fillId="0" borderId="0" xfId="0" applyNumberFormat="1" applyAlignment="1" applyProtection="1">
      <alignment horizontal="center" vertical="center"/>
      <protection locked="0"/>
    </xf>
    <xf numFmtId="0" fontId="6" fillId="0" borderId="0" xfId="58" applyNumberFormat="1" applyFont="1" applyFill="1" applyAlignment="1" applyProtection="1">
      <alignment horizontal="center" vertical="center"/>
      <protection locked="0"/>
    </xf>
    <xf numFmtId="0" fontId="9" fillId="0" borderId="0" xfId="58" applyFont="1" applyFill="1" applyAlignment="1" applyProtection="1">
      <alignment horizontal="left" vertical="center"/>
      <protection locked="0"/>
    </xf>
    <xf numFmtId="0" fontId="9" fillId="0" borderId="0" xfId="58" applyFont="1" applyAlignment="1" applyProtection="1">
      <alignment horizontal="right"/>
      <protection locked="0"/>
    </xf>
    <xf numFmtId="0" fontId="9" fillId="0" borderId="15" xfId="58" applyFont="1" applyBorder="1" applyAlignment="1" applyProtection="1">
      <alignment horizontal="right" vertical="center"/>
      <protection locked="0"/>
    </xf>
    <xf numFmtId="0" fontId="21" fillId="0" borderId="9" xfId="0" applyNumberFormat="1" applyFont="1" applyFill="1" applyBorder="1" applyAlignment="1" applyProtection="1">
      <alignment horizontal="center" vertical="center" wrapText="1"/>
      <protection/>
    </xf>
    <xf numFmtId="0" fontId="21" fillId="0" borderId="9" xfId="0" applyNumberFormat="1" applyFont="1" applyFill="1" applyBorder="1" applyAlignment="1">
      <alignment horizontal="center" vertical="center" wrapText="1"/>
    </xf>
    <xf numFmtId="0" fontId="21" fillId="0" borderId="9" xfId="0" applyNumberFormat="1" applyFont="1" applyBorder="1" applyAlignment="1">
      <alignment horizontal="center" vertical="center" wrapText="1"/>
    </xf>
    <xf numFmtId="0" fontId="9" fillId="2" borderId="9" xfId="0" applyFont="1" applyFill="1" applyBorder="1" applyAlignment="1">
      <alignment horizontal="left" vertical="center" wrapText="1"/>
    </xf>
    <xf numFmtId="2" fontId="9" fillId="2" borderId="9" xfId="0" applyNumberFormat="1" applyFont="1" applyFill="1" applyBorder="1" applyAlignment="1" applyProtection="1">
      <alignment horizontal="center" vertical="center" wrapText="1"/>
      <protection/>
    </xf>
    <xf numFmtId="2"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0" borderId="0" xfId="58" applyFont="1" applyAlignment="1" applyProtection="1">
      <alignment horizontal="left" vertical="center"/>
      <protection locked="0"/>
    </xf>
    <xf numFmtId="0" fontId="25" fillId="0" borderId="0" xfId="0" applyFont="1" applyAlignment="1" applyProtection="1">
      <alignment vertical="center"/>
      <protection locked="0"/>
    </xf>
    <xf numFmtId="187" fontId="1" fillId="0" borderId="0" xfId="0" applyNumberFormat="1" applyFont="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187" fontId="1" fillId="0" borderId="12" xfId="0" applyNumberFormat="1" applyFont="1" applyBorder="1" applyAlignment="1" applyProtection="1">
      <alignment horizontal="center" vertical="center" wrapText="1"/>
      <protection locked="0"/>
    </xf>
    <xf numFmtId="0" fontId="1" fillId="0" borderId="11"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187" fontId="1" fillId="0" borderId="14" xfId="0" applyNumberFormat="1"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49" fontId="9" fillId="0" borderId="9" xfId="70" applyNumberFormat="1" applyFont="1" applyFill="1" applyBorder="1" applyAlignment="1" applyProtection="1">
      <alignment horizontal="center" vertical="center" wrapText="1"/>
      <protection locked="0"/>
    </xf>
    <xf numFmtId="187" fontId="10" fillId="0" borderId="9" xfId="0" applyNumberFormat="1" applyFont="1" applyBorder="1" applyAlignment="1" applyProtection="1">
      <alignment horizontal="center" vertical="center"/>
      <protection/>
    </xf>
    <xf numFmtId="49" fontId="9" fillId="0" borderId="9" xfId="70" applyNumberFormat="1" applyFont="1" applyFill="1" applyBorder="1" applyAlignment="1" applyProtection="1">
      <alignment horizontal="left" vertical="center" wrapText="1"/>
      <protection locked="0"/>
    </xf>
    <xf numFmtId="187" fontId="9" fillId="0" borderId="9" xfId="0" applyNumberFormat="1" applyFont="1" applyBorder="1" applyAlignment="1" applyProtection="1">
      <alignment horizontal="center" vertical="center"/>
      <protection/>
    </xf>
    <xf numFmtId="0" fontId="27" fillId="0" borderId="9" xfId="0" applyFont="1" applyBorder="1" applyAlignment="1" applyProtection="1">
      <alignment vertical="center"/>
      <protection locked="0"/>
    </xf>
    <xf numFmtId="4" fontId="28" fillId="0" borderId="11" xfId="70" applyNumberFormat="1" applyFont="1" applyFill="1" applyBorder="1" applyAlignment="1" applyProtection="1">
      <alignment horizontal="right" vertical="center" wrapText="1"/>
      <protection locked="0"/>
    </xf>
    <xf numFmtId="0" fontId="0" fillId="0" borderId="21" xfId="0" applyBorder="1" applyAlignment="1" applyProtection="1">
      <alignment vertical="center"/>
      <protection locked="0"/>
    </xf>
    <xf numFmtId="0" fontId="1" fillId="0" borderId="10"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4" fontId="28" fillId="0" borderId="11" xfId="70" applyNumberFormat="1" applyFont="1" applyFill="1" applyBorder="1" applyAlignment="1" applyProtection="1">
      <alignment horizontal="center" vertical="center" wrapText="1"/>
      <protection/>
    </xf>
    <xf numFmtId="4" fontId="28" fillId="0" borderId="9" xfId="70" applyNumberFormat="1" applyFont="1" applyFill="1" applyBorder="1" applyAlignment="1" applyProtection="1">
      <alignment horizontal="right" vertical="center" wrapText="1"/>
      <protection locked="0"/>
    </xf>
    <xf numFmtId="0" fontId="25" fillId="0" borderId="9" xfId="0" applyFont="1" applyBorder="1" applyAlignment="1" applyProtection="1">
      <alignment vertical="center"/>
      <protection locked="0"/>
    </xf>
    <xf numFmtId="0" fontId="0" fillId="0" borderId="0" xfId="0" applyFont="1" applyAlignment="1">
      <alignment vertical="center"/>
    </xf>
    <xf numFmtId="0" fontId="29" fillId="0" borderId="0" xfId="0" applyFont="1" applyAlignment="1">
      <alignment horizontal="center" vertical="center"/>
    </xf>
    <xf numFmtId="0" fontId="0" fillId="0" borderId="0" xfId="0" applyFont="1" applyAlignment="1">
      <alignment horizontal="center" vertical="center"/>
    </xf>
    <xf numFmtId="0" fontId="1" fillId="0" borderId="9" xfId="24" applyFont="1" applyBorder="1" applyAlignment="1">
      <alignment horizontal="left" vertical="center"/>
    </xf>
    <xf numFmtId="0" fontId="0" fillId="0" borderId="9" xfId="0" applyFont="1" applyBorder="1" applyAlignment="1">
      <alignment horizontal="left" vertical="center"/>
    </xf>
    <xf numFmtId="0" fontId="1" fillId="0" borderId="9" xfId="24" applyFont="1" applyBorder="1" applyAlignment="1" quotePrefix="1">
      <alignment horizontal="left" vertical="center"/>
    </xf>
    <xf numFmtId="0" fontId="11" fillId="0" borderId="9" xfId="69" applyFont="1" applyBorder="1" applyAlignment="1" applyProtection="1" quotePrefix="1">
      <alignment horizontal="center" vertical="center"/>
      <protection locked="0"/>
    </xf>
    <xf numFmtId="0" fontId="23" fillId="0" borderId="9" xfId="69" applyFont="1" applyBorder="1" applyAlignment="1" applyProtection="1" quotePrefix="1">
      <alignment horizontal="center" vertical="center"/>
      <protection locked="0"/>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_04-分类改革-预算表 2" xfId="37"/>
    <cellStyle name="60% - 强调文字颜色 4" xfId="38"/>
    <cellStyle name="输出" xfId="39"/>
    <cellStyle name="常规_2012年预算公开分析表（26个部门财政拨款三公经费）" xfId="40"/>
    <cellStyle name="计算" xfId="41"/>
    <cellStyle name="检查单元格" xfId="42"/>
    <cellStyle name="常规_支出总表（按资金来源）"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录入表" xfId="55"/>
    <cellStyle name="40% - 强调文字颜色 2" xfId="56"/>
    <cellStyle name="强调文字颜色 3" xfId="57"/>
    <cellStyle name="常规_2012年部门预算表（201111120）"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_04-分类改革-预算表" xfId="69"/>
    <cellStyle name="常规_一般预算拨款明细表4" xfId="70"/>
    <cellStyle name="千位分隔 2" xfId="71"/>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Box 254"/>
        <xdr:cNvSpPr txBox="1">
          <a:spLocks noChangeArrowheads="1"/>
        </xdr:cNvSpPr>
      </xdr:nvSpPr>
      <xdr:spPr>
        <a:xfrm>
          <a:off x="2133600"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2"/>
  <sheetViews>
    <sheetView showGridLines="0" zoomScaleSheetLayoutView="100" workbookViewId="0" topLeftCell="A1">
      <selection activeCell="A7" sqref="A7:D7"/>
    </sheetView>
  </sheetViews>
  <sheetFormatPr defaultColWidth="9.00390625" defaultRowHeight="14.25"/>
  <cols>
    <col min="1" max="3" width="9.00390625" style="320" customWidth="1"/>
    <col min="4" max="4" width="46.125" style="320" customWidth="1"/>
    <col min="5" max="5" width="0.12890625" style="320" customWidth="1"/>
    <col min="6" max="16384" width="9.00390625" style="320" customWidth="1"/>
  </cols>
  <sheetData>
    <row r="1" ht="14.25">
      <c r="A1" s="146" t="s">
        <v>0</v>
      </c>
    </row>
    <row r="3" spans="1:4" ht="24" customHeight="1">
      <c r="A3" s="321" t="s">
        <v>1</v>
      </c>
      <c r="B3" s="321"/>
      <c r="C3" s="321"/>
      <c r="D3" s="321"/>
    </row>
    <row r="4" spans="1:4" ht="34.5" customHeight="1">
      <c r="A4" s="322" t="s">
        <v>2</v>
      </c>
      <c r="B4" s="322"/>
      <c r="C4" s="322"/>
      <c r="D4" s="322"/>
    </row>
    <row r="5" spans="1:5" ht="24" customHeight="1">
      <c r="A5" s="325" t="s">
        <v>3</v>
      </c>
      <c r="B5" s="323"/>
      <c r="C5" s="323"/>
      <c r="D5" s="323"/>
      <c r="E5" s="324"/>
    </row>
    <row r="6" spans="1:5" ht="24" customHeight="1">
      <c r="A6" s="323" t="s">
        <v>4</v>
      </c>
      <c r="B6" s="323"/>
      <c r="C6" s="323"/>
      <c r="D6" s="323"/>
      <c r="E6" s="324"/>
    </row>
    <row r="7" spans="1:5" ht="24" customHeight="1">
      <c r="A7" s="323" t="s">
        <v>5</v>
      </c>
      <c r="B7" s="323"/>
      <c r="C7" s="323"/>
      <c r="D7" s="323"/>
      <c r="E7" s="324"/>
    </row>
    <row r="8" spans="1:5" ht="24" customHeight="1">
      <c r="A8" s="323" t="s">
        <v>6</v>
      </c>
      <c r="B8" s="323"/>
      <c r="C8" s="323"/>
      <c r="D8" s="323"/>
      <c r="E8" s="324"/>
    </row>
    <row r="9" spans="1:5" ht="24" customHeight="1">
      <c r="A9" s="323" t="s">
        <v>7</v>
      </c>
      <c r="B9" s="323"/>
      <c r="C9" s="323"/>
      <c r="D9" s="323"/>
      <c r="E9" s="324"/>
    </row>
    <row r="10" spans="1:5" ht="24" customHeight="1">
      <c r="A10" s="323" t="s">
        <v>8</v>
      </c>
      <c r="B10" s="323"/>
      <c r="C10" s="323"/>
      <c r="D10" s="323"/>
      <c r="E10" s="324"/>
    </row>
    <row r="11" spans="1:5" ht="24" customHeight="1">
      <c r="A11" s="323" t="s">
        <v>9</v>
      </c>
      <c r="B11" s="323"/>
      <c r="C11" s="323"/>
      <c r="D11" s="323"/>
      <c r="E11" s="324"/>
    </row>
    <row r="12" spans="1:5" ht="24" customHeight="1">
      <c r="A12" s="323" t="s">
        <v>10</v>
      </c>
      <c r="B12" s="323"/>
      <c r="C12" s="323"/>
      <c r="D12" s="323"/>
      <c r="E12" s="324"/>
    </row>
    <row r="13" spans="1:5" ht="24" customHeight="1">
      <c r="A13" s="323" t="s">
        <v>11</v>
      </c>
      <c r="B13" s="323"/>
      <c r="C13" s="323"/>
      <c r="D13" s="323"/>
      <c r="E13" s="324"/>
    </row>
    <row r="14" spans="1:5" ht="24" customHeight="1">
      <c r="A14" s="323" t="s">
        <v>12</v>
      </c>
      <c r="B14" s="323"/>
      <c r="C14" s="323"/>
      <c r="D14" s="323"/>
      <c r="E14" s="324"/>
    </row>
    <row r="15" spans="1:5" ht="24" customHeight="1">
      <c r="A15" s="323" t="s">
        <v>13</v>
      </c>
      <c r="B15" s="323"/>
      <c r="C15" s="323"/>
      <c r="D15" s="323"/>
      <c r="E15" s="324"/>
    </row>
    <row r="16" spans="1:5" ht="24" customHeight="1">
      <c r="A16" s="323" t="s">
        <v>14</v>
      </c>
      <c r="B16" s="323"/>
      <c r="C16" s="323"/>
      <c r="D16" s="323"/>
      <c r="E16" s="324"/>
    </row>
    <row r="17" spans="1:5" ht="24" customHeight="1">
      <c r="A17" s="323" t="s">
        <v>15</v>
      </c>
      <c r="B17" s="323"/>
      <c r="C17" s="323"/>
      <c r="D17" s="323"/>
      <c r="E17" s="324"/>
    </row>
    <row r="18" spans="1:5" ht="24" customHeight="1">
      <c r="A18" s="323" t="s">
        <v>16</v>
      </c>
      <c r="B18" s="323"/>
      <c r="C18" s="323"/>
      <c r="D18" s="323"/>
      <c r="E18" s="323"/>
    </row>
    <row r="19" spans="1:8" ht="24" customHeight="1">
      <c r="A19" s="323" t="s">
        <v>17</v>
      </c>
      <c r="B19" s="323"/>
      <c r="C19" s="323"/>
      <c r="D19" s="323"/>
      <c r="E19" s="324"/>
      <c r="H19" s="258"/>
    </row>
    <row r="20" spans="1:5" ht="24" customHeight="1">
      <c r="A20" s="323" t="s">
        <v>18</v>
      </c>
      <c r="B20" s="323"/>
      <c r="C20" s="323"/>
      <c r="D20" s="323"/>
      <c r="E20" s="324"/>
    </row>
    <row r="21" spans="1:5" ht="24" customHeight="1">
      <c r="A21" s="323" t="s">
        <v>19</v>
      </c>
      <c r="B21" s="323"/>
      <c r="C21" s="323"/>
      <c r="D21" s="323"/>
      <c r="E21" s="324"/>
    </row>
    <row r="22" spans="1:5" ht="24" customHeight="1">
      <c r="A22" s="323" t="s">
        <v>20</v>
      </c>
      <c r="B22" s="323"/>
      <c r="C22" s="323"/>
      <c r="D22" s="323"/>
      <c r="E22" s="324"/>
    </row>
  </sheetData>
  <sheetProtection/>
  <mergeCells count="20">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s>
  <hyperlinks>
    <hyperlink ref="A5:D5" location="'1.部门收支总表（批复表）'!A1" display="1.部门收支总表（批复表）"/>
  </hyperlinks>
  <printOptions horizontalCentered="1"/>
  <pageMargins left="0.75" right="0.75" top="1" bottom="1" header="0.51" footer="0.51"/>
  <pageSetup firstPageNumber="17" useFirstPageNumber="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19"/>
  <sheetViews>
    <sheetView showZeros="0" workbookViewId="0" topLeftCell="A1">
      <selection activeCell="H11" sqref="H11"/>
    </sheetView>
  </sheetViews>
  <sheetFormatPr defaultColWidth="6.875" defaultRowHeight="23.25" customHeight="1"/>
  <cols>
    <col min="1" max="1" width="15.625" style="147" customWidth="1"/>
    <col min="2" max="2" width="26.50390625" style="147" customWidth="1"/>
    <col min="3" max="3" width="18.50390625" style="147" customWidth="1"/>
    <col min="4" max="4" width="23.50390625" style="147" customWidth="1"/>
    <col min="5" max="5" width="25.25390625" style="147" customWidth="1"/>
    <col min="6" max="16384" width="6.875" style="147" customWidth="1"/>
  </cols>
  <sheetData>
    <row r="1" s="84" customFormat="1" ht="23.25" customHeight="1">
      <c r="A1" s="24" t="s">
        <v>184</v>
      </c>
    </row>
    <row r="2" spans="1:5" ht="30" customHeight="1">
      <c r="A2" s="148" t="s">
        <v>185</v>
      </c>
      <c r="B2" s="148"/>
      <c r="C2" s="148"/>
      <c r="D2" s="148"/>
      <c r="E2" s="148"/>
    </row>
    <row r="3" spans="1:5" ht="23.25" customHeight="1">
      <c r="A3" s="149"/>
      <c r="E3" s="159" t="s">
        <v>23</v>
      </c>
    </row>
    <row r="4" spans="1:5" s="211" customFormat="1" ht="27">
      <c r="A4" s="87" t="s">
        <v>123</v>
      </c>
      <c r="B4" s="87" t="s">
        <v>124</v>
      </c>
      <c r="C4" s="213" t="s">
        <v>28</v>
      </c>
      <c r="D4" s="87" t="s">
        <v>34</v>
      </c>
      <c r="E4" s="213" t="s">
        <v>182</v>
      </c>
    </row>
    <row r="5" spans="1:5" s="212" customFormat="1" ht="23.25" customHeight="1">
      <c r="A5" s="166"/>
      <c r="B5" s="214" t="s">
        <v>28</v>
      </c>
      <c r="C5" s="215">
        <f>C6+C9+C14</f>
        <v>2492.0099999999998</v>
      </c>
      <c r="D5" s="215">
        <f>D6+D9+D14</f>
        <v>1815.21</v>
      </c>
      <c r="E5" s="215">
        <f>E6+E9+E14</f>
        <v>676.8</v>
      </c>
    </row>
    <row r="6" spans="1:5" s="212" customFormat="1" ht="23.25" customHeight="1">
      <c r="A6" s="166" t="s">
        <v>186</v>
      </c>
      <c r="B6" s="216" t="s">
        <v>187</v>
      </c>
      <c r="C6" s="215">
        <v>1.36</v>
      </c>
      <c r="D6" s="215">
        <v>1.36</v>
      </c>
      <c r="E6" s="215"/>
    </row>
    <row r="7" spans="1:5" s="212" customFormat="1" ht="23.25" customHeight="1">
      <c r="A7" s="166" t="s">
        <v>188</v>
      </c>
      <c r="B7" s="216" t="s">
        <v>189</v>
      </c>
      <c r="C7" s="215">
        <v>1.36</v>
      </c>
      <c r="D7" s="215">
        <v>1.36</v>
      </c>
      <c r="E7" s="215"/>
    </row>
    <row r="8" spans="1:5" s="212" customFormat="1" ht="23.25" customHeight="1">
      <c r="A8" s="166" t="s">
        <v>128</v>
      </c>
      <c r="B8" s="216" t="s">
        <v>190</v>
      </c>
      <c r="C8" s="215">
        <v>1.36</v>
      </c>
      <c r="D8" s="215">
        <v>1.36</v>
      </c>
      <c r="E8" s="215"/>
    </row>
    <row r="9" spans="1:5" s="212" customFormat="1" ht="23.25" customHeight="1">
      <c r="A9" s="166" t="s">
        <v>191</v>
      </c>
      <c r="B9" s="216" t="s">
        <v>192</v>
      </c>
      <c r="C9" s="215">
        <f>C10</f>
        <v>2370.5299999999997</v>
      </c>
      <c r="D9" s="215">
        <f>D10</f>
        <v>1693.73</v>
      </c>
      <c r="E9" s="215">
        <f>E10</f>
        <v>676.8</v>
      </c>
    </row>
    <row r="10" spans="1:5" s="212" customFormat="1" ht="23.25" customHeight="1">
      <c r="A10" s="166" t="s">
        <v>193</v>
      </c>
      <c r="B10" s="216" t="s">
        <v>194</v>
      </c>
      <c r="C10" s="215">
        <f>C11+C12+C13</f>
        <v>2370.5299999999997</v>
      </c>
      <c r="D10" s="215">
        <f>D11+D12+D13</f>
        <v>1693.73</v>
      </c>
      <c r="E10" s="215">
        <f>E11+E12+E13</f>
        <v>676.8</v>
      </c>
    </row>
    <row r="11" spans="1:5" s="212" customFormat="1" ht="23.25" customHeight="1">
      <c r="A11" s="166" t="s">
        <v>126</v>
      </c>
      <c r="B11" s="216" t="s">
        <v>195</v>
      </c>
      <c r="C11" s="215">
        <v>1790.53</v>
      </c>
      <c r="D11" s="215">
        <v>1693.73</v>
      </c>
      <c r="E11" s="215">
        <v>96.8</v>
      </c>
    </row>
    <row r="12" spans="1:5" s="212" customFormat="1" ht="23.25" customHeight="1">
      <c r="A12" s="166" t="s">
        <v>132</v>
      </c>
      <c r="B12" s="216" t="s">
        <v>196</v>
      </c>
      <c r="C12" s="215">
        <v>430</v>
      </c>
      <c r="D12" s="215"/>
      <c r="E12" s="215">
        <v>430</v>
      </c>
    </row>
    <row r="13" spans="1:5" s="212" customFormat="1" ht="23.25" customHeight="1">
      <c r="A13" s="166" t="s">
        <v>197</v>
      </c>
      <c r="B13" s="216" t="s">
        <v>198</v>
      </c>
      <c r="C13" s="215">
        <v>150</v>
      </c>
      <c r="D13" s="215"/>
      <c r="E13" s="215">
        <v>150</v>
      </c>
    </row>
    <row r="14" spans="1:5" s="212" customFormat="1" ht="23.25" customHeight="1">
      <c r="A14" s="217" t="s">
        <v>199</v>
      </c>
      <c r="B14" s="216" t="s">
        <v>200</v>
      </c>
      <c r="C14" s="215">
        <v>120.12</v>
      </c>
      <c r="D14" s="215">
        <v>120.12</v>
      </c>
      <c r="E14" s="215"/>
    </row>
    <row r="15" spans="1:5" s="212" customFormat="1" ht="23.25" customHeight="1">
      <c r="A15" s="217" t="s">
        <v>201</v>
      </c>
      <c r="B15" s="216" t="s">
        <v>202</v>
      </c>
      <c r="C15" s="215">
        <v>120.12</v>
      </c>
      <c r="D15" s="215">
        <v>120.12</v>
      </c>
      <c r="E15" s="215"/>
    </row>
    <row r="16" spans="1:5" ht="23.25" customHeight="1">
      <c r="A16" s="169">
        <v>2210201</v>
      </c>
      <c r="B16" s="216" t="s">
        <v>203</v>
      </c>
      <c r="C16" s="215">
        <f>D16+E16</f>
        <v>120.12</v>
      </c>
      <c r="D16" s="218">
        <v>120.12</v>
      </c>
      <c r="E16" s="172"/>
    </row>
    <row r="17" spans="1:5" ht="23.25" customHeight="1">
      <c r="A17" s="172"/>
      <c r="B17" s="172"/>
      <c r="C17" s="215">
        <f>D17+E17</f>
        <v>0</v>
      </c>
      <c r="D17" s="172"/>
      <c r="E17" s="172"/>
    </row>
    <row r="18" spans="1:5" ht="29.25" customHeight="1">
      <c r="A18" s="156" t="s">
        <v>204</v>
      </c>
      <c r="B18" s="156"/>
      <c r="C18" s="156"/>
      <c r="D18" s="156"/>
      <c r="E18" s="156"/>
    </row>
    <row r="19" spans="1:5" ht="19.5" customHeight="1">
      <c r="A19" s="157"/>
      <c r="B19" s="157"/>
      <c r="C19" s="157"/>
      <c r="D19" s="157"/>
      <c r="E19" s="157"/>
    </row>
  </sheetData>
  <sheetProtection/>
  <mergeCells count="3">
    <mergeCell ref="A2:E2"/>
    <mergeCell ref="A18:E18"/>
    <mergeCell ref="A19:E19"/>
  </mergeCells>
  <printOptions horizontalCentered="1"/>
  <pageMargins left="0.35" right="0.35" top="0.98" bottom="0.98" header="0.51" footer="0.51"/>
  <pageSetup firstPageNumber="26" useFirstPageNumber="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G31"/>
  <sheetViews>
    <sheetView showZeros="0" tabSelected="1" workbookViewId="0" topLeftCell="A1">
      <selection activeCell="G20" sqref="G20"/>
    </sheetView>
  </sheetViews>
  <sheetFormatPr defaultColWidth="6.875" defaultRowHeight="23.25" customHeight="1"/>
  <cols>
    <col min="1" max="1" width="13.00390625" style="193" customWidth="1"/>
    <col min="2" max="2" width="22.125" style="193" customWidth="1"/>
    <col min="3" max="5" width="15.00390625" style="193" customWidth="1"/>
    <col min="6" max="16384" width="6.875" style="193" customWidth="1"/>
  </cols>
  <sheetData>
    <row r="1" s="191" customFormat="1" ht="15.75" customHeight="1">
      <c r="A1" s="194" t="s">
        <v>205</v>
      </c>
    </row>
    <row r="2" spans="1:5" ht="25.5" customHeight="1">
      <c r="A2" s="195" t="s">
        <v>206</v>
      </c>
      <c r="B2" s="195"/>
      <c r="C2" s="195"/>
      <c r="D2" s="195"/>
      <c r="E2" s="195"/>
    </row>
    <row r="3" spans="1:5" ht="14.25" customHeight="1">
      <c r="A3" s="196"/>
      <c r="E3" s="197" t="s">
        <v>23</v>
      </c>
    </row>
    <row r="4" spans="1:5" s="192" customFormat="1" ht="22.5" customHeight="1">
      <c r="A4" s="198" t="s">
        <v>207</v>
      </c>
      <c r="B4" s="198" t="s">
        <v>208</v>
      </c>
      <c r="C4" s="198" t="s">
        <v>28</v>
      </c>
      <c r="D4" s="198" t="s">
        <v>209</v>
      </c>
      <c r="E4" s="198" t="s">
        <v>210</v>
      </c>
    </row>
    <row r="5" spans="1:5" s="192" customFormat="1" ht="18.75" customHeight="1">
      <c r="A5" s="198"/>
      <c r="B5" s="198" t="s">
        <v>28</v>
      </c>
      <c r="C5" s="199">
        <f>D5+E5</f>
        <v>1815.2100000000003</v>
      </c>
      <c r="D5" s="199">
        <f>D6+D27</f>
        <v>1600.5300000000002</v>
      </c>
      <c r="E5" s="199">
        <v>214.68</v>
      </c>
    </row>
    <row r="6" spans="1:5" s="192" customFormat="1" ht="18.75" customHeight="1">
      <c r="A6" s="200" t="s">
        <v>211</v>
      </c>
      <c r="B6" s="201" t="s">
        <v>212</v>
      </c>
      <c r="C6" s="199">
        <f>SUM(C7:C12)</f>
        <v>1340.91</v>
      </c>
      <c r="D6" s="199">
        <f>SUM(D7:D12)</f>
        <v>1340.91</v>
      </c>
      <c r="E6" s="199"/>
    </row>
    <row r="7" spans="1:5" s="192" customFormat="1" ht="18.75" customHeight="1">
      <c r="A7" s="200" t="s">
        <v>213</v>
      </c>
      <c r="B7" s="201" t="s">
        <v>214</v>
      </c>
      <c r="C7" s="199">
        <f aca="true" t="shared" si="0" ref="C7:C13">D7+E7</f>
        <v>366.7</v>
      </c>
      <c r="D7" s="202">
        <v>366.7</v>
      </c>
      <c r="E7" s="203"/>
    </row>
    <row r="8" spans="1:5" s="192" customFormat="1" ht="18.75" customHeight="1">
      <c r="A8" s="200" t="s">
        <v>215</v>
      </c>
      <c r="B8" s="201" t="s">
        <v>216</v>
      </c>
      <c r="C8" s="199">
        <f t="shared" si="0"/>
        <v>56</v>
      </c>
      <c r="D8" s="202">
        <v>56</v>
      </c>
      <c r="E8" s="203"/>
    </row>
    <row r="9" spans="1:5" s="192" customFormat="1" ht="18.75" customHeight="1">
      <c r="A9" s="200" t="s">
        <v>217</v>
      </c>
      <c r="B9" s="201" t="s">
        <v>218</v>
      </c>
      <c r="C9" s="199">
        <f t="shared" si="0"/>
        <v>600.29</v>
      </c>
      <c r="D9" s="202">
        <v>600.29</v>
      </c>
      <c r="E9" s="203"/>
    </row>
    <row r="10" spans="1:5" s="192" customFormat="1" ht="18.75" customHeight="1">
      <c r="A10" s="200" t="s">
        <v>219</v>
      </c>
      <c r="B10" s="201" t="s">
        <v>220</v>
      </c>
      <c r="C10" s="199">
        <f t="shared" si="0"/>
        <v>184.12</v>
      </c>
      <c r="D10" s="202">
        <v>184.12</v>
      </c>
      <c r="E10" s="199"/>
    </row>
    <row r="11" spans="1:5" s="192" customFormat="1" ht="20.25" customHeight="1">
      <c r="A11" s="204">
        <v>30311</v>
      </c>
      <c r="B11" s="205" t="s">
        <v>131</v>
      </c>
      <c r="C11" s="199">
        <f t="shared" si="0"/>
        <v>120.12</v>
      </c>
      <c r="D11" s="202">
        <v>120.12</v>
      </c>
      <c r="E11" s="202"/>
    </row>
    <row r="12" spans="1:5" s="192" customFormat="1" ht="18.75" customHeight="1">
      <c r="A12" s="200" t="s">
        <v>221</v>
      </c>
      <c r="B12" s="201" t="s">
        <v>222</v>
      </c>
      <c r="C12" s="199">
        <f t="shared" si="0"/>
        <v>13.68</v>
      </c>
      <c r="D12" s="202">
        <v>13.68</v>
      </c>
      <c r="E12" s="202"/>
    </row>
    <row r="13" spans="1:5" s="192" customFormat="1" ht="18.75" customHeight="1">
      <c r="A13" s="204" t="s">
        <v>223</v>
      </c>
      <c r="B13" s="206" t="s">
        <v>224</v>
      </c>
      <c r="C13" s="199">
        <f t="shared" si="0"/>
        <v>214.68</v>
      </c>
      <c r="D13" s="202"/>
      <c r="E13" s="207">
        <f>SUM(E14:E26)</f>
        <v>214.68</v>
      </c>
    </row>
    <row r="14" spans="1:5" s="192" customFormat="1" ht="19.5" customHeight="1">
      <c r="A14" s="204">
        <v>30201</v>
      </c>
      <c r="B14" s="206" t="s">
        <v>225</v>
      </c>
      <c r="C14" s="199">
        <f>E14</f>
        <v>10</v>
      </c>
      <c r="D14" s="199"/>
      <c r="E14" s="207">
        <v>10</v>
      </c>
    </row>
    <row r="15" spans="1:5" s="192" customFormat="1" ht="18.75" customHeight="1">
      <c r="A15" s="204">
        <v>30211</v>
      </c>
      <c r="B15" s="206" t="s">
        <v>226</v>
      </c>
      <c r="C15" s="199">
        <f aca="true" t="shared" si="1" ref="C15:C26">E15</f>
        <v>5</v>
      </c>
      <c r="D15" s="202"/>
      <c r="E15" s="207">
        <v>5</v>
      </c>
    </row>
    <row r="16" spans="1:5" s="192" customFormat="1" ht="18" customHeight="1">
      <c r="A16" s="204">
        <v>30207</v>
      </c>
      <c r="B16" s="205" t="s">
        <v>227</v>
      </c>
      <c r="C16" s="199">
        <f t="shared" si="1"/>
        <v>0</v>
      </c>
      <c r="D16" s="202"/>
      <c r="E16" s="207"/>
    </row>
    <row r="17" spans="1:5" s="192" customFormat="1" ht="23.25" customHeight="1">
      <c r="A17" s="204">
        <v>30206</v>
      </c>
      <c r="B17" s="205" t="s">
        <v>228</v>
      </c>
      <c r="C17" s="199">
        <f t="shared" si="1"/>
        <v>10</v>
      </c>
      <c r="D17" s="202"/>
      <c r="E17" s="208">
        <v>10</v>
      </c>
    </row>
    <row r="18" spans="1:5" s="192" customFormat="1" ht="23.25" customHeight="1">
      <c r="A18" s="204">
        <v>30205</v>
      </c>
      <c r="B18" s="205" t="s">
        <v>229</v>
      </c>
      <c r="C18" s="199">
        <f t="shared" si="1"/>
        <v>5</v>
      </c>
      <c r="D18" s="199"/>
      <c r="E18" s="207">
        <v>5</v>
      </c>
    </row>
    <row r="19" spans="1:5" s="192" customFormat="1" ht="23.25" customHeight="1">
      <c r="A19" s="204">
        <v>30231</v>
      </c>
      <c r="B19" s="205" t="s">
        <v>230</v>
      </c>
      <c r="C19" s="199">
        <f t="shared" si="1"/>
        <v>14</v>
      </c>
      <c r="D19" s="199"/>
      <c r="E19" s="207">
        <v>14</v>
      </c>
    </row>
    <row r="20" spans="1:5" s="192" customFormat="1" ht="23.25" customHeight="1">
      <c r="A20" s="204">
        <v>30209</v>
      </c>
      <c r="B20" s="205" t="s">
        <v>231</v>
      </c>
      <c r="C20" s="199">
        <f t="shared" si="1"/>
        <v>36.08</v>
      </c>
      <c r="D20" s="202"/>
      <c r="E20" s="207">
        <v>36.08</v>
      </c>
    </row>
    <row r="21" spans="1:5" s="192" customFormat="1" ht="23.25" customHeight="1">
      <c r="A21" s="204">
        <v>30229</v>
      </c>
      <c r="B21" s="205" t="s">
        <v>232</v>
      </c>
      <c r="C21" s="199">
        <f t="shared" si="1"/>
        <v>16.91</v>
      </c>
      <c r="D21" s="202"/>
      <c r="E21" s="207">
        <v>16.91</v>
      </c>
    </row>
    <row r="22" spans="1:5" s="192" customFormat="1" ht="23.25" customHeight="1">
      <c r="A22" s="204">
        <v>30228</v>
      </c>
      <c r="B22" s="205" t="s">
        <v>233</v>
      </c>
      <c r="C22" s="199">
        <f t="shared" si="1"/>
        <v>8.54</v>
      </c>
      <c r="D22" s="202"/>
      <c r="E22" s="208">
        <v>8.54</v>
      </c>
    </row>
    <row r="23" spans="1:5" s="192" customFormat="1" ht="23.25" customHeight="1">
      <c r="A23" s="204">
        <v>30231</v>
      </c>
      <c r="B23" s="205" t="s">
        <v>234</v>
      </c>
      <c r="C23" s="199">
        <f t="shared" si="1"/>
        <v>20</v>
      </c>
      <c r="D23" s="202"/>
      <c r="E23" s="208">
        <v>20</v>
      </c>
    </row>
    <row r="24" spans="1:5" s="192" customFormat="1" ht="23.25" customHeight="1">
      <c r="A24" s="204">
        <v>30226</v>
      </c>
      <c r="B24" s="205" t="s">
        <v>235</v>
      </c>
      <c r="C24" s="199">
        <f t="shared" si="1"/>
        <v>30.82</v>
      </c>
      <c r="D24" s="202"/>
      <c r="E24" s="208">
        <v>30.82</v>
      </c>
    </row>
    <row r="25" spans="1:5" s="192" customFormat="1" ht="23.25" customHeight="1">
      <c r="A25" s="204">
        <v>30215</v>
      </c>
      <c r="B25" s="205" t="s">
        <v>236</v>
      </c>
      <c r="C25" s="199">
        <f t="shared" si="1"/>
        <v>0</v>
      </c>
      <c r="D25" s="202"/>
      <c r="E25" s="208"/>
    </row>
    <row r="26" spans="1:5" s="192" customFormat="1" ht="23.25" customHeight="1">
      <c r="A26" s="204">
        <v>30299</v>
      </c>
      <c r="B26" s="205" t="s">
        <v>237</v>
      </c>
      <c r="C26" s="199">
        <f t="shared" si="1"/>
        <v>58.33</v>
      </c>
      <c r="D26" s="202"/>
      <c r="E26" s="207">
        <v>58.33</v>
      </c>
    </row>
    <row r="27" spans="1:5" s="192" customFormat="1" ht="23.25" customHeight="1">
      <c r="A27" s="204" t="s">
        <v>238</v>
      </c>
      <c r="B27" s="205" t="s">
        <v>163</v>
      </c>
      <c r="C27" s="202">
        <f>SUM(C28:C30)</f>
        <v>259.62</v>
      </c>
      <c r="D27" s="202">
        <f>SUM(D28:D30)</f>
        <v>259.62</v>
      </c>
      <c r="E27" s="207"/>
    </row>
    <row r="28" spans="1:5" s="192" customFormat="1" ht="23.25" customHeight="1">
      <c r="A28" s="204" t="s">
        <v>239</v>
      </c>
      <c r="B28" s="205" t="s">
        <v>240</v>
      </c>
      <c r="C28" s="202">
        <v>1.36</v>
      </c>
      <c r="D28" s="202">
        <v>1.36</v>
      </c>
      <c r="E28" s="207"/>
    </row>
    <row r="29" spans="1:5" s="192" customFormat="1" ht="23.25" customHeight="1">
      <c r="A29" s="204" t="s">
        <v>241</v>
      </c>
      <c r="B29" s="205" t="s">
        <v>242</v>
      </c>
      <c r="C29" s="202">
        <v>29.03</v>
      </c>
      <c r="D29" s="202">
        <v>29.03</v>
      </c>
      <c r="E29" s="207"/>
    </row>
    <row r="30" spans="1:5" s="192" customFormat="1" ht="23.25" customHeight="1">
      <c r="A30" s="204">
        <v>30305</v>
      </c>
      <c r="B30" s="205" t="s">
        <v>243</v>
      </c>
      <c r="C30" s="202">
        <v>229.23</v>
      </c>
      <c r="D30" s="202">
        <v>229.23</v>
      </c>
      <c r="E30" s="207"/>
    </row>
    <row r="31" spans="1:7" ht="66.75" customHeight="1">
      <c r="A31" s="209" t="s">
        <v>244</v>
      </c>
      <c r="B31" s="209"/>
      <c r="C31" s="209"/>
      <c r="D31" s="209"/>
      <c r="E31" s="209"/>
      <c r="F31" s="210"/>
      <c r="G31" s="210"/>
    </row>
  </sheetData>
  <sheetProtection/>
  <mergeCells count="2">
    <mergeCell ref="A2:E2"/>
    <mergeCell ref="A31:E31"/>
  </mergeCells>
  <printOptions horizontalCentered="1"/>
  <pageMargins left="0.35" right="0.35" top="0.9798611111111111" bottom="0.5784722222222223" header="0.5076388888888889" footer="0.6611111111111111"/>
  <pageSetup firstPageNumber="27" useFirstPageNumber="1" horizontalDpi="600" verticalDpi="600" orientation="portrait" paperSize="9"/>
  <headerFooter alignWithMargins="0">
    <oddFooter>&amp;C&amp;"宋体"&amp;12－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V32"/>
  <sheetViews>
    <sheetView zoomScaleSheetLayoutView="100" workbookViewId="0" topLeftCell="A1">
      <pane xSplit="2" ySplit="6" topLeftCell="C7" activePane="bottomRight" state="frozen"/>
      <selection pane="bottomRight" activeCell="G12" sqref="G12"/>
    </sheetView>
  </sheetViews>
  <sheetFormatPr defaultColWidth="9.00390625" defaultRowHeight="14.25"/>
  <cols>
    <col min="2" max="2" width="12.25390625" style="0" customWidth="1"/>
    <col min="3" max="3" width="7.75390625" style="0" customWidth="1"/>
    <col min="4" max="4" width="7.50390625" style="0" customWidth="1"/>
    <col min="13" max="13" width="8.125" style="0" customWidth="1"/>
    <col min="15" max="15" width="8.00390625" style="0" customWidth="1"/>
    <col min="16" max="19" width="6.75390625" style="0" customWidth="1"/>
    <col min="20" max="21" width="4.75390625" style="0" customWidth="1"/>
    <col min="22" max="23" width="6.75390625" style="0" customWidth="1"/>
    <col min="24" max="24" width="6.875" style="0" customWidth="1"/>
    <col min="25" max="25" width="6.75390625" style="0" customWidth="1"/>
    <col min="28" max="30" width="6.75390625" style="0" customWidth="1"/>
    <col min="35" max="35" width="6.75390625" style="0" customWidth="1"/>
    <col min="36" max="36" width="7.75390625" style="0" customWidth="1"/>
    <col min="38" max="38" width="6.75390625" style="0" customWidth="1"/>
    <col min="41" max="41" width="5.25390625" style="0" customWidth="1"/>
    <col min="43" max="43" width="6.625" style="0" customWidth="1"/>
    <col min="44" max="45" width="6.75390625" style="0" customWidth="1"/>
    <col min="46" max="46" width="8.75390625" style="0" customWidth="1"/>
    <col min="47" max="47" width="6.75390625" style="0" customWidth="1"/>
  </cols>
  <sheetData>
    <row r="1" ht="14.25">
      <c r="A1" s="24" t="s">
        <v>245</v>
      </c>
    </row>
    <row r="2" spans="1:48" ht="27" customHeight="1">
      <c r="A2" s="175" t="s">
        <v>246</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row>
    <row r="3" spans="1:48" ht="15" customHeight="1">
      <c r="A3" s="176"/>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90"/>
      <c r="AU3" s="190"/>
      <c r="AV3" s="190" t="s">
        <v>23</v>
      </c>
    </row>
    <row r="4" spans="1:48" s="146" customFormat="1" ht="14.25" customHeight="1">
      <c r="A4" s="177" t="s">
        <v>247</v>
      </c>
      <c r="B4" s="177" t="s">
        <v>248</v>
      </c>
      <c r="C4" s="178" t="s">
        <v>28</v>
      </c>
      <c r="D4" s="179" t="s">
        <v>34</v>
      </c>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row>
    <row r="5" spans="1:48" s="146" customFormat="1" ht="14.25" customHeight="1">
      <c r="A5" s="177"/>
      <c r="B5" s="177"/>
      <c r="C5" s="178"/>
      <c r="D5" s="180" t="s">
        <v>212</v>
      </c>
      <c r="E5" s="180"/>
      <c r="F5" s="180"/>
      <c r="G5" s="180"/>
      <c r="H5" s="180"/>
      <c r="I5" s="180"/>
      <c r="J5" s="180"/>
      <c r="K5" s="180"/>
      <c r="L5" s="180"/>
      <c r="M5" s="180"/>
      <c r="N5" s="180"/>
      <c r="O5" s="188" t="s">
        <v>224</v>
      </c>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0" t="s">
        <v>249</v>
      </c>
      <c r="AR5" s="180"/>
      <c r="AS5" s="180"/>
      <c r="AT5" s="180"/>
      <c r="AU5" s="180"/>
      <c r="AV5" s="180"/>
    </row>
    <row r="6" spans="1:48" s="146" customFormat="1" ht="57">
      <c r="A6" s="177"/>
      <c r="B6" s="177"/>
      <c r="C6" s="178"/>
      <c r="D6" s="180" t="s">
        <v>38</v>
      </c>
      <c r="E6" s="180" t="s">
        <v>214</v>
      </c>
      <c r="F6" s="180" t="s">
        <v>216</v>
      </c>
      <c r="G6" s="180" t="s">
        <v>250</v>
      </c>
      <c r="H6" s="180" t="s">
        <v>218</v>
      </c>
      <c r="I6" s="180" t="s">
        <v>251</v>
      </c>
      <c r="J6" s="180" t="s">
        <v>252</v>
      </c>
      <c r="K6" s="180" t="s">
        <v>253</v>
      </c>
      <c r="L6" s="180" t="s">
        <v>254</v>
      </c>
      <c r="M6" s="180" t="s">
        <v>131</v>
      </c>
      <c r="N6" s="180" t="s">
        <v>255</v>
      </c>
      <c r="O6" s="180" t="s">
        <v>38</v>
      </c>
      <c r="P6" s="180" t="s">
        <v>225</v>
      </c>
      <c r="Q6" s="180" t="s">
        <v>256</v>
      </c>
      <c r="R6" s="180" t="s">
        <v>257</v>
      </c>
      <c r="S6" s="180" t="s">
        <v>258</v>
      </c>
      <c r="T6" s="180" t="s">
        <v>229</v>
      </c>
      <c r="U6" s="180" t="s">
        <v>228</v>
      </c>
      <c r="V6" s="180" t="s">
        <v>227</v>
      </c>
      <c r="W6" s="180" t="s">
        <v>259</v>
      </c>
      <c r="X6" s="180" t="s">
        <v>231</v>
      </c>
      <c r="Y6" s="180" t="s">
        <v>226</v>
      </c>
      <c r="Z6" s="180" t="s">
        <v>260</v>
      </c>
      <c r="AA6" s="180" t="s">
        <v>261</v>
      </c>
      <c r="AB6" s="180" t="s">
        <v>262</v>
      </c>
      <c r="AC6" s="180" t="s">
        <v>236</v>
      </c>
      <c r="AD6" s="180" t="s">
        <v>263</v>
      </c>
      <c r="AE6" s="180" t="s">
        <v>264</v>
      </c>
      <c r="AF6" s="180" t="s">
        <v>265</v>
      </c>
      <c r="AG6" s="180" t="s">
        <v>266</v>
      </c>
      <c r="AH6" s="180" t="s">
        <v>267</v>
      </c>
      <c r="AI6" s="180" t="s">
        <v>235</v>
      </c>
      <c r="AJ6" s="180" t="s">
        <v>268</v>
      </c>
      <c r="AK6" s="180" t="s">
        <v>233</v>
      </c>
      <c r="AL6" s="180" t="s">
        <v>232</v>
      </c>
      <c r="AM6" s="180" t="s">
        <v>234</v>
      </c>
      <c r="AN6" s="180" t="s">
        <v>269</v>
      </c>
      <c r="AO6" s="180" t="s">
        <v>270</v>
      </c>
      <c r="AP6" s="180" t="s">
        <v>237</v>
      </c>
      <c r="AQ6" s="180" t="s">
        <v>38</v>
      </c>
      <c r="AR6" s="180" t="s">
        <v>240</v>
      </c>
      <c r="AS6" s="180" t="s">
        <v>242</v>
      </c>
      <c r="AT6" s="180" t="s">
        <v>271</v>
      </c>
      <c r="AU6" s="180" t="s">
        <v>272</v>
      </c>
      <c r="AV6" s="180" t="s">
        <v>273</v>
      </c>
    </row>
    <row r="7" spans="1:48" ht="48" customHeight="1">
      <c r="A7" s="181"/>
      <c r="B7" s="182" t="s">
        <v>28</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row>
    <row r="8" spans="1:48" ht="48" customHeight="1">
      <c r="A8" s="184" t="s">
        <v>274</v>
      </c>
      <c r="B8" s="185" t="s">
        <v>127</v>
      </c>
      <c r="C8" s="186">
        <f>D8+O8+AQ8</f>
        <v>1693.7300000000002</v>
      </c>
      <c r="D8" s="186">
        <f>SUM(E8:N8)</f>
        <v>1220.7900000000002</v>
      </c>
      <c r="E8" s="183">
        <v>366.7</v>
      </c>
      <c r="F8" s="183">
        <v>56</v>
      </c>
      <c r="G8" s="183"/>
      <c r="H8" s="183">
        <v>600.29</v>
      </c>
      <c r="I8" s="183">
        <v>184.12</v>
      </c>
      <c r="J8" s="183"/>
      <c r="K8" s="183"/>
      <c r="L8" s="183"/>
      <c r="M8" s="183"/>
      <c r="N8" s="183">
        <v>13.68</v>
      </c>
      <c r="O8" s="186">
        <f>SUM(P8:AP8)</f>
        <v>214.68</v>
      </c>
      <c r="P8" s="183">
        <v>10</v>
      </c>
      <c r="Q8" s="183"/>
      <c r="R8" s="183"/>
      <c r="S8" s="183"/>
      <c r="T8" s="183">
        <v>5</v>
      </c>
      <c r="U8" s="189">
        <v>10</v>
      </c>
      <c r="V8" s="183"/>
      <c r="W8" s="183"/>
      <c r="X8" s="183">
        <v>36.08</v>
      </c>
      <c r="Y8" s="183">
        <v>5</v>
      </c>
      <c r="Z8" s="183"/>
      <c r="AA8" s="183"/>
      <c r="AB8" s="183"/>
      <c r="AC8" s="183"/>
      <c r="AD8" s="183"/>
      <c r="AE8" s="183">
        <v>14</v>
      </c>
      <c r="AF8" s="183"/>
      <c r="AG8" s="183"/>
      <c r="AH8" s="183"/>
      <c r="AI8" s="183">
        <v>30.82</v>
      </c>
      <c r="AJ8" s="183"/>
      <c r="AK8" s="183">
        <v>8.54</v>
      </c>
      <c r="AL8" s="183">
        <v>16.91</v>
      </c>
      <c r="AM8" s="183">
        <v>20</v>
      </c>
      <c r="AN8" s="183"/>
      <c r="AO8" s="183"/>
      <c r="AP8" s="183">
        <v>58.33</v>
      </c>
      <c r="AQ8" s="186">
        <f>AR8+AS8+AT8</f>
        <v>258.26</v>
      </c>
      <c r="AR8" s="183"/>
      <c r="AS8" s="183">
        <v>29.03</v>
      </c>
      <c r="AT8" s="183">
        <v>229.23</v>
      </c>
      <c r="AU8" s="183"/>
      <c r="AV8" s="183"/>
    </row>
    <row r="9" spans="1:48" ht="48" customHeight="1">
      <c r="A9" s="184" t="s">
        <v>275</v>
      </c>
      <c r="B9" s="185" t="s">
        <v>129</v>
      </c>
      <c r="C9" s="186">
        <f>D9+O9+AQ9</f>
        <v>1.36</v>
      </c>
      <c r="D9" s="186"/>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f>AR9+AS9+AT9</f>
        <v>1.36</v>
      </c>
      <c r="AR9" s="183">
        <v>1.36</v>
      </c>
      <c r="AS9" s="183"/>
      <c r="AT9" s="183"/>
      <c r="AU9" s="183"/>
      <c r="AV9" s="183"/>
    </row>
    <row r="10" spans="1:48" ht="48" customHeight="1">
      <c r="A10" s="184" t="s">
        <v>276</v>
      </c>
      <c r="B10" s="185" t="s">
        <v>131</v>
      </c>
      <c r="C10" s="186">
        <f>D10+O10+AQ10</f>
        <v>120.12</v>
      </c>
      <c r="D10" s="186">
        <f>SUM(E10:N10)</f>
        <v>120.12</v>
      </c>
      <c r="E10" s="183"/>
      <c r="F10" s="183"/>
      <c r="G10" s="183"/>
      <c r="H10" s="183"/>
      <c r="I10" s="183"/>
      <c r="J10" s="183"/>
      <c r="K10" s="183"/>
      <c r="L10" s="183"/>
      <c r="M10" s="183">
        <v>120.12</v>
      </c>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row>
    <row r="11" spans="1:48" ht="48" customHeight="1">
      <c r="A11" s="181"/>
      <c r="B11" s="182"/>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row>
    <row r="12" spans="1:48" ht="48" customHeight="1">
      <c r="A12" s="181"/>
      <c r="B12" s="182"/>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row>
    <row r="13" spans="1:48" ht="48" customHeight="1">
      <c r="A13" s="181"/>
      <c r="B13" s="182"/>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row>
    <row r="14" spans="1:48" ht="48" customHeight="1">
      <c r="A14" s="181"/>
      <c r="B14" s="182"/>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row>
    <row r="15" spans="1:48" ht="48" customHeight="1">
      <c r="A15" s="181"/>
      <c r="B15" s="182"/>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row>
    <row r="16" spans="1:48" ht="48" customHeight="1">
      <c r="A16" s="181"/>
      <c r="B16" s="182"/>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row>
    <row r="17" spans="1:48" ht="48" customHeight="1">
      <c r="A17" s="181"/>
      <c r="B17" s="182"/>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row>
    <row r="18" spans="1:48" ht="48" customHeight="1">
      <c r="A18" s="181"/>
      <c r="B18" s="182"/>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row>
    <row r="19" spans="1:48" ht="14.25">
      <c r="A19" s="187"/>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row>
    <row r="20" spans="1:48" ht="14.25">
      <c r="A20" s="187"/>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row>
    <row r="21" spans="1:48" ht="14.25">
      <c r="A21" s="187"/>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row>
    <row r="22" spans="1:48" ht="14.25">
      <c r="A22" s="187"/>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row>
    <row r="23" spans="1:48" ht="14.25">
      <c r="A23" s="187"/>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row>
    <row r="24" spans="1:48" ht="14.25">
      <c r="A24" s="187"/>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row>
    <row r="25" spans="1:48" ht="14.25">
      <c r="A25" s="187"/>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row>
    <row r="26" spans="1:48" ht="14.25">
      <c r="A26" s="187"/>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row>
    <row r="27" spans="1:48" ht="14.25">
      <c r="A27" s="187"/>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row>
    <row r="28" spans="1:48" ht="14.25">
      <c r="A28" s="187"/>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row>
    <row r="29" spans="1:48" ht="14.25">
      <c r="A29" s="187"/>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row>
    <row r="30" spans="1:48" ht="14.25">
      <c r="A30" s="187"/>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row>
    <row r="31" spans="1:48" ht="14.25">
      <c r="A31" s="187"/>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row>
    <row r="32" spans="1:48" ht="14.25">
      <c r="A32" s="187"/>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row>
  </sheetData>
  <sheetProtection/>
  <mergeCells count="8">
    <mergeCell ref="A2:AV2"/>
    <mergeCell ref="D4:AV4"/>
    <mergeCell ref="D5:N5"/>
    <mergeCell ref="O5:AP5"/>
    <mergeCell ref="AQ5:AV5"/>
    <mergeCell ref="A4:A6"/>
    <mergeCell ref="B4:B6"/>
    <mergeCell ref="C4:C6"/>
  </mergeCells>
  <printOptions horizontalCentered="1"/>
  <pageMargins left="0" right="0" top="1" bottom="1" header="0.51" footer="0.51"/>
  <pageSetup fitToHeight="0" fitToWidth="1" horizontalDpi="600" verticalDpi="600" orientation="landscape" paperSize="9" scale="36"/>
</worksheet>
</file>

<file path=xl/worksheets/sheet13.xml><?xml version="1.0" encoding="utf-8"?>
<worksheet xmlns="http://schemas.openxmlformats.org/spreadsheetml/2006/main" xmlns:r="http://schemas.openxmlformats.org/officeDocument/2006/relationships">
  <dimension ref="A1:H16"/>
  <sheetViews>
    <sheetView showZeros="0" workbookViewId="0" topLeftCell="A1">
      <selection activeCell="J20" sqref="J20"/>
    </sheetView>
  </sheetViews>
  <sheetFormatPr defaultColWidth="6.875" defaultRowHeight="23.25" customHeight="1"/>
  <cols>
    <col min="1" max="1" width="13.875" style="147" customWidth="1"/>
    <col min="2" max="2" width="12.25390625" style="147" customWidth="1"/>
    <col min="3" max="3" width="18.50390625" style="147" customWidth="1"/>
    <col min="4" max="8" width="13.00390625" style="147" customWidth="1"/>
    <col min="9" max="16384" width="6.875" style="147" customWidth="1"/>
  </cols>
  <sheetData>
    <row r="1" s="84" customFormat="1" ht="23.25" customHeight="1">
      <c r="A1" s="24" t="s">
        <v>277</v>
      </c>
    </row>
    <row r="2" spans="1:8" ht="30" customHeight="1">
      <c r="A2" s="148" t="s">
        <v>278</v>
      </c>
      <c r="B2" s="148"/>
      <c r="C2" s="148"/>
      <c r="D2" s="148"/>
      <c r="E2" s="148"/>
      <c r="F2" s="148"/>
      <c r="G2" s="148"/>
      <c r="H2" s="148"/>
    </row>
    <row r="3" spans="1:8" ht="23.25" customHeight="1">
      <c r="A3" s="149"/>
      <c r="H3" s="159" t="s">
        <v>23</v>
      </c>
    </row>
    <row r="4" spans="1:8" s="24" customFormat="1" ht="27" customHeight="1">
      <c r="A4" s="87" t="s">
        <v>123</v>
      </c>
      <c r="B4" s="87" t="s">
        <v>124</v>
      </c>
      <c r="C4" s="87" t="s">
        <v>28</v>
      </c>
      <c r="D4" s="88" t="s">
        <v>34</v>
      </c>
      <c r="E4" s="88"/>
      <c r="F4" s="88"/>
      <c r="G4" s="88"/>
      <c r="H4" s="160" t="s">
        <v>35</v>
      </c>
    </row>
    <row r="5" spans="1:8" s="24" customFormat="1" ht="31.5" customHeight="1">
      <c r="A5" s="89"/>
      <c r="B5" s="89"/>
      <c r="C5" s="89"/>
      <c r="D5" s="90" t="s">
        <v>38</v>
      </c>
      <c r="E5" s="90" t="s">
        <v>39</v>
      </c>
      <c r="F5" s="90" t="s">
        <v>40</v>
      </c>
      <c r="G5" s="90" t="s">
        <v>41</v>
      </c>
      <c r="H5" s="161"/>
    </row>
    <row r="6" spans="1:8" s="82" customFormat="1" ht="27" customHeight="1">
      <c r="A6" s="162"/>
      <c r="B6" s="162" t="s">
        <v>28</v>
      </c>
      <c r="C6" s="163">
        <f>D6+H6</f>
        <v>0</v>
      </c>
      <c r="D6" s="164">
        <f>SUM(E6:G6)</f>
        <v>0</v>
      </c>
      <c r="E6" s="165"/>
      <c r="F6" s="165"/>
      <c r="G6" s="165"/>
      <c r="H6" s="165"/>
    </row>
    <row r="7" spans="1:8" s="84" customFormat="1" ht="27" customHeight="1">
      <c r="A7" s="166"/>
      <c r="B7" s="167"/>
      <c r="C7" s="163">
        <f aca="true" t="shared" si="0" ref="C7:C14">D7+H7</f>
        <v>0</v>
      </c>
      <c r="D7" s="164">
        <f aca="true" t="shared" si="1" ref="D7:D14">SUM(E7:G7)</f>
        <v>0</v>
      </c>
      <c r="E7" s="165"/>
      <c r="F7" s="165"/>
      <c r="G7" s="91"/>
      <c r="H7" s="91"/>
    </row>
    <row r="8" spans="1:8" s="84" customFormat="1" ht="27" customHeight="1">
      <c r="A8" s="166"/>
      <c r="B8" s="168"/>
      <c r="C8" s="163">
        <f t="shared" si="0"/>
        <v>0</v>
      </c>
      <c r="D8" s="164">
        <f t="shared" si="1"/>
        <v>0</v>
      </c>
      <c r="E8" s="91"/>
      <c r="F8" s="91"/>
      <c r="G8" s="91"/>
      <c r="H8" s="91"/>
    </row>
    <row r="9" spans="1:8" s="84" customFormat="1" ht="27" customHeight="1">
      <c r="A9" s="166"/>
      <c r="B9" s="168"/>
      <c r="C9" s="163">
        <f t="shared" si="0"/>
        <v>0</v>
      </c>
      <c r="D9" s="164">
        <f t="shared" si="1"/>
        <v>0</v>
      </c>
      <c r="E9" s="91"/>
      <c r="F9" s="91"/>
      <c r="G9" s="91"/>
      <c r="H9" s="91"/>
    </row>
    <row r="10" spans="1:8" s="84" customFormat="1" ht="27" customHeight="1">
      <c r="A10" s="166"/>
      <c r="B10" s="168"/>
      <c r="C10" s="163">
        <f t="shared" si="0"/>
        <v>0</v>
      </c>
      <c r="D10" s="164">
        <f t="shared" si="1"/>
        <v>0</v>
      </c>
      <c r="E10" s="91"/>
      <c r="F10" s="91"/>
      <c r="G10" s="91"/>
      <c r="H10" s="91"/>
    </row>
    <row r="11" spans="1:8" ht="27" customHeight="1">
      <c r="A11" s="169"/>
      <c r="B11" s="169"/>
      <c r="C11" s="163">
        <f t="shared" si="0"/>
        <v>0</v>
      </c>
      <c r="D11" s="164">
        <f t="shared" si="1"/>
        <v>0</v>
      </c>
      <c r="E11" s="170"/>
      <c r="F11" s="91"/>
      <c r="G11" s="171"/>
      <c r="H11" s="171"/>
    </row>
    <row r="12" spans="1:8" ht="27" customHeight="1">
      <c r="A12" s="169"/>
      <c r="B12" s="169"/>
      <c r="C12" s="163">
        <f t="shared" si="0"/>
        <v>0</v>
      </c>
      <c r="D12" s="164">
        <f t="shared" si="1"/>
        <v>0</v>
      </c>
      <c r="E12" s="172"/>
      <c r="F12" s="172"/>
      <c r="G12" s="171"/>
      <c r="H12" s="171"/>
    </row>
    <row r="13" spans="1:8" ht="27" customHeight="1">
      <c r="A13" s="169"/>
      <c r="B13" s="169"/>
      <c r="C13" s="163">
        <f t="shared" si="0"/>
        <v>0</v>
      </c>
      <c r="D13" s="164">
        <f t="shared" si="1"/>
        <v>0</v>
      </c>
      <c r="E13" s="172"/>
      <c r="F13" s="172"/>
      <c r="G13" s="171"/>
      <c r="H13" s="171"/>
    </row>
    <row r="14" spans="1:8" ht="27" customHeight="1">
      <c r="A14" s="169"/>
      <c r="B14" s="169"/>
      <c r="C14" s="173">
        <f t="shared" si="0"/>
        <v>0</v>
      </c>
      <c r="D14" s="174">
        <f t="shared" si="1"/>
        <v>0</v>
      </c>
      <c r="E14" s="172"/>
      <c r="F14" s="172"/>
      <c r="G14" s="171"/>
      <c r="H14" s="171"/>
    </row>
    <row r="15" spans="1:8" ht="38.25" customHeight="1">
      <c r="A15" s="156" t="s">
        <v>279</v>
      </c>
      <c r="B15" s="156"/>
      <c r="C15" s="156"/>
      <c r="D15" s="156"/>
      <c r="E15" s="156"/>
      <c r="F15" s="156"/>
      <c r="G15" s="156"/>
      <c r="H15" s="156"/>
    </row>
    <row r="16" spans="1:5" ht="19.5" customHeight="1">
      <c r="A16" s="157"/>
      <c r="B16" s="157"/>
      <c r="C16" s="157"/>
      <c r="D16" s="157"/>
      <c r="E16" s="157"/>
    </row>
  </sheetData>
  <sheetProtection/>
  <mergeCells count="8">
    <mergeCell ref="A2:H2"/>
    <mergeCell ref="D4:G4"/>
    <mergeCell ref="A15:H15"/>
    <mergeCell ref="A16:E16"/>
    <mergeCell ref="A4:A5"/>
    <mergeCell ref="B4:B5"/>
    <mergeCell ref="C4:C5"/>
    <mergeCell ref="H4:H5"/>
  </mergeCells>
  <printOptions horizontalCentered="1"/>
  <pageMargins left="0.35" right="0.35" top="0.98" bottom="0.98" header="0.51" footer="0.51"/>
  <pageSetup firstPageNumber="28" useFirstPageNumber="1"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O16"/>
  <sheetViews>
    <sheetView workbookViewId="0" topLeftCell="A1">
      <selection activeCell="J20" sqref="J20"/>
    </sheetView>
  </sheetViews>
  <sheetFormatPr defaultColWidth="6.875" defaultRowHeight="23.25" customHeight="1"/>
  <cols>
    <col min="1" max="1" width="13.00390625" style="147" customWidth="1"/>
    <col min="2" max="2" width="12.25390625" style="147" customWidth="1"/>
    <col min="3" max="15" width="7.125" style="147" customWidth="1"/>
    <col min="16" max="16384" width="6.875" style="147" customWidth="1"/>
  </cols>
  <sheetData>
    <row r="1" s="84" customFormat="1" ht="23.25" customHeight="1">
      <c r="A1" s="24" t="s">
        <v>280</v>
      </c>
    </row>
    <row r="2" spans="1:15" ht="30" customHeight="1">
      <c r="A2" s="148" t="s">
        <v>281</v>
      </c>
      <c r="B2" s="148"/>
      <c r="C2" s="148"/>
      <c r="D2" s="148"/>
      <c r="E2" s="148"/>
      <c r="F2" s="148"/>
      <c r="G2" s="148"/>
      <c r="H2" s="148"/>
      <c r="I2" s="148"/>
      <c r="J2" s="148"/>
      <c r="K2" s="148"/>
      <c r="L2" s="148"/>
      <c r="M2" s="148"/>
      <c r="N2" s="148"/>
      <c r="O2" s="148"/>
    </row>
    <row r="3" spans="1:15" ht="23.25" customHeight="1">
      <c r="A3" s="149"/>
      <c r="N3" s="158" t="s">
        <v>23</v>
      </c>
      <c r="O3" s="158"/>
    </row>
    <row r="4" spans="1:15" s="146" customFormat="1" ht="28.5" customHeight="1">
      <c r="A4" s="150" t="s">
        <v>123</v>
      </c>
      <c r="B4" s="151" t="s">
        <v>124</v>
      </c>
      <c r="C4" s="152" t="s">
        <v>154</v>
      </c>
      <c r="D4" s="152" t="s">
        <v>155</v>
      </c>
      <c r="E4" s="153" t="s">
        <v>156</v>
      </c>
      <c r="F4" s="152" t="s">
        <v>157</v>
      </c>
      <c r="G4" s="152" t="s">
        <v>158</v>
      </c>
      <c r="H4" s="152" t="s">
        <v>282</v>
      </c>
      <c r="I4" s="152" t="s">
        <v>283</v>
      </c>
      <c r="J4" s="152" t="s">
        <v>161</v>
      </c>
      <c r="K4" s="152" t="s">
        <v>162</v>
      </c>
      <c r="L4" s="152" t="s">
        <v>163</v>
      </c>
      <c r="M4" s="152" t="s">
        <v>164</v>
      </c>
      <c r="N4" s="152" t="s">
        <v>165</v>
      </c>
      <c r="O4" s="152" t="s">
        <v>284</v>
      </c>
    </row>
    <row r="5" spans="1:15" s="146" customFormat="1" ht="28.5" customHeight="1">
      <c r="A5" s="150"/>
      <c r="B5" s="151"/>
      <c r="C5" s="152"/>
      <c r="D5" s="152"/>
      <c r="E5" s="153"/>
      <c r="F5" s="152"/>
      <c r="G5" s="152"/>
      <c r="H5" s="152"/>
      <c r="I5" s="152"/>
      <c r="J5" s="152"/>
      <c r="K5" s="152"/>
      <c r="L5" s="152"/>
      <c r="M5" s="152"/>
      <c r="N5" s="152"/>
      <c r="O5" s="152"/>
    </row>
    <row r="6" spans="1:15" ht="27" customHeight="1">
      <c r="A6" s="154"/>
      <c r="B6" s="155" t="s">
        <v>28</v>
      </c>
      <c r="C6" s="155"/>
      <c r="D6" s="154"/>
      <c r="E6" s="154"/>
      <c r="F6" s="154"/>
      <c r="G6" s="154"/>
      <c r="H6" s="154"/>
      <c r="I6" s="154"/>
      <c r="J6" s="154"/>
      <c r="K6" s="154"/>
      <c r="L6" s="154"/>
      <c r="M6" s="154"/>
      <c r="N6" s="154"/>
      <c r="O6" s="154"/>
    </row>
    <row r="7" spans="1:15" ht="27" customHeight="1">
      <c r="A7" s="154"/>
      <c r="B7" s="154"/>
      <c r="C7" s="154"/>
      <c r="D7" s="154"/>
      <c r="E7" s="154"/>
      <c r="F7" s="154"/>
      <c r="G7" s="154"/>
      <c r="H7" s="154"/>
      <c r="I7" s="154"/>
      <c r="J7" s="154"/>
      <c r="K7" s="154"/>
      <c r="L7" s="154"/>
      <c r="M7" s="154"/>
      <c r="N7" s="154"/>
      <c r="O7" s="154"/>
    </row>
    <row r="8" spans="1:15" ht="27" customHeight="1">
      <c r="A8" s="154"/>
      <c r="B8" s="154"/>
      <c r="C8" s="154"/>
      <c r="D8" s="154"/>
      <c r="E8" s="154"/>
      <c r="F8" s="154"/>
      <c r="G8" s="154"/>
      <c r="H8" s="154"/>
      <c r="I8" s="154"/>
      <c r="J8" s="154"/>
      <c r="K8" s="154"/>
      <c r="L8" s="154"/>
      <c r="M8" s="154"/>
      <c r="N8" s="154"/>
      <c r="O8" s="154"/>
    </row>
    <row r="9" spans="1:15" ht="27" customHeight="1">
      <c r="A9" s="154"/>
      <c r="B9" s="154"/>
      <c r="C9" s="154"/>
      <c r="D9" s="154"/>
      <c r="E9" s="154"/>
      <c r="F9" s="154"/>
      <c r="G9" s="154"/>
      <c r="H9" s="154"/>
      <c r="I9" s="154"/>
      <c r="J9" s="154"/>
      <c r="K9" s="154"/>
      <c r="L9" s="154"/>
      <c r="M9" s="154"/>
      <c r="N9" s="154"/>
      <c r="O9" s="154"/>
    </row>
    <row r="10" spans="1:15" ht="27" customHeight="1">
      <c r="A10" s="154"/>
      <c r="B10" s="154"/>
      <c r="C10" s="154"/>
      <c r="D10" s="154"/>
      <c r="E10" s="154"/>
      <c r="F10" s="154"/>
      <c r="G10" s="154"/>
      <c r="H10" s="154"/>
      <c r="I10" s="154"/>
      <c r="J10" s="154"/>
      <c r="K10" s="154"/>
      <c r="L10" s="154"/>
      <c r="M10" s="154"/>
      <c r="N10" s="154"/>
      <c r="O10" s="154"/>
    </row>
    <row r="11" spans="1:15" ht="27" customHeight="1">
      <c r="A11" s="154"/>
      <c r="B11" s="154"/>
      <c r="C11" s="154"/>
      <c r="D11" s="154"/>
      <c r="E11" s="154"/>
      <c r="F11" s="154"/>
      <c r="G11" s="154"/>
      <c r="H11" s="154"/>
      <c r="I11" s="154"/>
      <c r="J11" s="154"/>
      <c r="K11" s="154"/>
      <c r="L11" s="154"/>
      <c r="M11" s="154"/>
      <c r="N11" s="154"/>
      <c r="O11" s="154"/>
    </row>
    <row r="12" spans="1:15" ht="27" customHeight="1">
      <c r="A12" s="154"/>
      <c r="B12" s="154"/>
      <c r="C12" s="154"/>
      <c r="D12" s="154"/>
      <c r="E12" s="154"/>
      <c r="F12" s="154"/>
      <c r="G12" s="154"/>
      <c r="H12" s="154"/>
      <c r="I12" s="154"/>
      <c r="J12" s="154"/>
      <c r="K12" s="154"/>
      <c r="L12" s="154"/>
      <c r="M12" s="154"/>
      <c r="N12" s="154"/>
      <c r="O12" s="154"/>
    </row>
    <row r="13" spans="1:15" ht="27" customHeight="1">
      <c r="A13" s="154"/>
      <c r="B13" s="154"/>
      <c r="C13" s="154"/>
      <c r="D13" s="154"/>
      <c r="E13" s="154"/>
      <c r="F13" s="154"/>
      <c r="G13" s="154"/>
      <c r="H13" s="154"/>
      <c r="I13" s="154"/>
      <c r="J13" s="154"/>
      <c r="K13" s="154"/>
      <c r="L13" s="154"/>
      <c r="M13" s="154"/>
      <c r="N13" s="154"/>
      <c r="O13" s="154"/>
    </row>
    <row r="14" spans="1:15" ht="27" customHeight="1">
      <c r="A14" s="154"/>
      <c r="B14" s="154"/>
      <c r="C14" s="154"/>
      <c r="D14" s="154"/>
      <c r="E14" s="154"/>
      <c r="F14" s="154"/>
      <c r="G14" s="154"/>
      <c r="H14" s="154"/>
      <c r="I14" s="154"/>
      <c r="J14" s="154"/>
      <c r="K14" s="154"/>
      <c r="L14" s="154"/>
      <c r="M14" s="154"/>
      <c r="N14" s="154"/>
      <c r="O14" s="154"/>
    </row>
    <row r="15" spans="1:15" ht="38.25" customHeight="1">
      <c r="A15" s="156" t="s">
        <v>279</v>
      </c>
      <c r="B15" s="156"/>
      <c r="C15" s="156"/>
      <c r="D15" s="156"/>
      <c r="E15" s="156"/>
      <c r="F15" s="156"/>
      <c r="G15" s="156"/>
      <c r="H15" s="156"/>
      <c r="I15" s="156"/>
      <c r="J15" s="156"/>
      <c r="K15" s="156"/>
      <c r="L15" s="156"/>
      <c r="M15" s="156"/>
      <c r="N15" s="156"/>
      <c r="O15" s="156"/>
    </row>
    <row r="16" spans="1:5" ht="19.5" customHeight="1">
      <c r="A16" s="157"/>
      <c r="B16" s="157"/>
      <c r="C16" s="157"/>
      <c r="D16" s="157"/>
      <c r="E16" s="157"/>
    </row>
  </sheetData>
  <sheetProtection/>
  <mergeCells count="19">
    <mergeCell ref="A2:O2"/>
    <mergeCell ref="N3:O3"/>
    <mergeCell ref="A15:O15"/>
    <mergeCell ref="A16:E1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9" useFirstPageNumber="1"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IG14"/>
  <sheetViews>
    <sheetView showZeros="0" workbookViewId="0" topLeftCell="A1">
      <selection activeCell="D15" sqref="D15"/>
    </sheetView>
  </sheetViews>
  <sheetFormatPr defaultColWidth="6.875" defaultRowHeight="12.75" customHeight="1"/>
  <cols>
    <col min="1" max="1" width="15.25390625" style="110" customWidth="1"/>
    <col min="2" max="2" width="11.875" style="110" customWidth="1"/>
    <col min="3" max="3" width="10.75390625" style="110" customWidth="1"/>
    <col min="4" max="4" width="10.00390625" style="110" customWidth="1"/>
    <col min="5" max="5" width="8.625" style="110" customWidth="1"/>
    <col min="6" max="6" width="10.625" style="110" customWidth="1"/>
    <col min="7" max="7" width="13.25390625" style="110" customWidth="1"/>
    <col min="8" max="8" width="9.50390625" style="111" customWidth="1"/>
    <col min="9" max="9" width="30.375" style="110" customWidth="1"/>
    <col min="10" max="16384" width="6.875" style="110" customWidth="1"/>
  </cols>
  <sheetData>
    <row r="1" spans="1:8" s="84" customFormat="1" ht="23.25" customHeight="1">
      <c r="A1" s="24" t="s">
        <v>285</v>
      </c>
      <c r="H1" s="112"/>
    </row>
    <row r="2" spans="1:241" ht="30" customHeight="1">
      <c r="A2" s="113" t="s">
        <v>286</v>
      </c>
      <c r="B2" s="113"/>
      <c r="C2" s="113"/>
      <c r="D2" s="113"/>
      <c r="E2" s="113"/>
      <c r="F2" s="113"/>
      <c r="G2" s="113"/>
      <c r="H2" s="113"/>
      <c r="I2" s="113"/>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row>
    <row r="3" spans="1:241" ht="22.5" customHeight="1">
      <c r="A3" s="114"/>
      <c r="B3" s="115"/>
      <c r="C3" s="115"/>
      <c r="D3" s="116"/>
      <c r="E3" s="116"/>
      <c r="F3" s="116"/>
      <c r="G3" s="117"/>
      <c r="H3" s="118"/>
      <c r="I3" s="141" t="s">
        <v>23</v>
      </c>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row>
    <row r="4" spans="1:241" s="109" customFormat="1" ht="22.5" customHeight="1">
      <c r="A4" s="119" t="s">
        <v>24</v>
      </c>
      <c r="B4" s="120" t="s">
        <v>287</v>
      </c>
      <c r="C4" s="120"/>
      <c r="D4" s="120"/>
      <c r="E4" s="120"/>
      <c r="F4" s="120"/>
      <c r="G4" s="121"/>
      <c r="H4" s="122" t="s">
        <v>288</v>
      </c>
      <c r="I4" s="142" t="s">
        <v>289</v>
      </c>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row>
    <row r="5" spans="1:241" s="109" customFormat="1" ht="22.5" customHeight="1">
      <c r="A5" s="123"/>
      <c r="B5" s="123" t="s">
        <v>38</v>
      </c>
      <c r="C5" s="123" t="s">
        <v>264</v>
      </c>
      <c r="D5" s="123" t="s">
        <v>290</v>
      </c>
      <c r="E5" s="124" t="s">
        <v>291</v>
      </c>
      <c r="F5" s="125"/>
      <c r="G5" s="123" t="s">
        <v>292</v>
      </c>
      <c r="H5" s="122"/>
      <c r="I5" s="142"/>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c r="FM5" s="143"/>
      <c r="FN5" s="143"/>
      <c r="FO5" s="143"/>
      <c r="FP5" s="143"/>
      <c r="FQ5" s="143"/>
      <c r="FR5" s="143"/>
      <c r="FS5" s="143"/>
      <c r="FT5" s="143"/>
      <c r="FU5" s="143"/>
      <c r="FV5" s="143"/>
      <c r="FW5" s="143"/>
      <c r="FX5" s="143"/>
      <c r="FY5" s="143"/>
      <c r="FZ5" s="143"/>
      <c r="GA5" s="143"/>
      <c r="GB5" s="143"/>
      <c r="GC5" s="143"/>
      <c r="GD5" s="143"/>
      <c r="GE5" s="143"/>
      <c r="GF5" s="143"/>
      <c r="GG5" s="143"/>
      <c r="GH5" s="143"/>
      <c r="GI5" s="143"/>
      <c r="GJ5" s="143"/>
      <c r="GK5" s="143"/>
      <c r="GL5" s="143"/>
      <c r="GM5" s="143"/>
      <c r="GN5" s="143"/>
      <c r="GO5" s="143"/>
      <c r="GP5" s="143"/>
      <c r="GQ5" s="143"/>
      <c r="GR5" s="143"/>
      <c r="GS5" s="143"/>
      <c r="GT5" s="143"/>
      <c r="GU5" s="143"/>
      <c r="GV5" s="143"/>
      <c r="GW5" s="143"/>
      <c r="GX5" s="143"/>
      <c r="GY5" s="143"/>
      <c r="GZ5" s="143"/>
      <c r="HA5" s="143"/>
      <c r="HB5" s="143"/>
      <c r="HC5" s="143"/>
      <c r="HD5" s="143"/>
      <c r="HE5" s="143"/>
      <c r="HF5" s="143"/>
      <c r="HG5" s="143"/>
      <c r="HH5" s="143"/>
      <c r="HI5" s="143"/>
      <c r="HJ5" s="143"/>
      <c r="HK5" s="143"/>
      <c r="HL5" s="143"/>
      <c r="HM5" s="143"/>
      <c r="HN5" s="143"/>
      <c r="HO5" s="143"/>
      <c r="HP5" s="143"/>
      <c r="HQ5" s="143"/>
      <c r="HR5" s="143"/>
      <c r="HS5" s="143"/>
      <c r="HT5" s="143"/>
      <c r="HU5" s="143"/>
      <c r="HV5" s="143"/>
      <c r="HW5" s="143"/>
      <c r="HX5" s="143"/>
      <c r="HY5" s="143"/>
      <c r="HZ5" s="143"/>
      <c r="IA5" s="143"/>
      <c r="IB5" s="143"/>
      <c r="IC5" s="143"/>
      <c r="ID5" s="143"/>
      <c r="IE5" s="143"/>
      <c r="IF5" s="143"/>
      <c r="IG5" s="143"/>
    </row>
    <row r="6" spans="1:241" s="109" customFormat="1" ht="40.5" customHeight="1">
      <c r="A6" s="123"/>
      <c r="B6" s="126"/>
      <c r="C6" s="126"/>
      <c r="D6" s="126"/>
      <c r="E6" s="119" t="s">
        <v>293</v>
      </c>
      <c r="F6" s="119" t="s">
        <v>234</v>
      </c>
      <c r="G6" s="126"/>
      <c r="H6" s="122"/>
      <c r="I6" s="142"/>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row>
    <row r="7" spans="1:241" ht="36.75" customHeight="1">
      <c r="A7" s="127" t="s">
        <v>42</v>
      </c>
      <c r="B7" s="128">
        <f>C7+D7+G7</f>
        <v>51.08</v>
      </c>
      <c r="C7" s="129">
        <v>14.11</v>
      </c>
      <c r="D7" s="130">
        <v>36.97</v>
      </c>
      <c r="E7" s="131">
        <v>0</v>
      </c>
      <c r="F7" s="131">
        <v>36.97</v>
      </c>
      <c r="G7" s="131">
        <v>0</v>
      </c>
      <c r="H7" s="132">
        <v>0.1572</v>
      </c>
      <c r="I7" s="144" t="s">
        <v>294</v>
      </c>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row>
    <row r="8" spans="1:9" ht="36.75" customHeight="1">
      <c r="A8" s="133"/>
      <c r="B8" s="134"/>
      <c r="C8" s="135"/>
      <c r="D8" s="136"/>
      <c r="E8" s="134"/>
      <c r="F8" s="134"/>
      <c r="G8" s="134"/>
      <c r="H8" s="137"/>
      <c r="I8" s="145"/>
    </row>
    <row r="9" spans="1:9" ht="36.75" customHeight="1">
      <c r="A9" s="133"/>
      <c r="B9" s="134"/>
      <c r="C9" s="135"/>
      <c r="D9" s="136"/>
      <c r="E9" s="134"/>
      <c r="F9" s="134"/>
      <c r="G9" s="134"/>
      <c r="H9" s="137"/>
      <c r="I9" s="145"/>
    </row>
    <row r="10" spans="1:9" ht="36.75" customHeight="1">
      <c r="A10" s="133"/>
      <c r="B10" s="134"/>
      <c r="C10" s="135"/>
      <c r="D10" s="136"/>
      <c r="E10" s="134"/>
      <c r="F10" s="134"/>
      <c r="G10" s="134"/>
      <c r="H10" s="137"/>
      <c r="I10" s="145"/>
    </row>
    <row r="11" spans="1:9" ht="33.75" customHeight="1">
      <c r="A11" s="138" t="s">
        <v>295</v>
      </c>
      <c r="B11" s="138"/>
      <c r="C11" s="138"/>
      <c r="D11" s="138"/>
      <c r="E11" s="138"/>
      <c r="F11" s="138"/>
      <c r="G11" s="138"/>
      <c r="H11" s="138"/>
      <c r="I11" s="138"/>
    </row>
    <row r="12" spans="1:7" ht="19.5" customHeight="1">
      <c r="A12" s="139"/>
      <c r="B12" s="139"/>
      <c r="C12" s="139"/>
      <c r="D12" s="139"/>
      <c r="E12" s="139"/>
      <c r="F12" s="139"/>
      <c r="G12" s="139"/>
    </row>
    <row r="13" spans="1:7" ht="19.5" customHeight="1">
      <c r="A13" s="140"/>
      <c r="B13" s="140"/>
      <c r="C13" s="140"/>
      <c r="D13" s="140"/>
      <c r="E13" s="140"/>
      <c r="F13" s="140"/>
      <c r="G13" s="140"/>
    </row>
    <row r="14" spans="1:7" ht="12.75" customHeight="1">
      <c r="A14" s="140"/>
      <c r="B14" s="140"/>
      <c r="C14" s="140"/>
      <c r="D14" s="140"/>
      <c r="E14" s="140"/>
      <c r="F14" s="140"/>
      <c r="G14" s="140"/>
    </row>
  </sheetData>
  <sheetProtection/>
  <mergeCells count="11">
    <mergeCell ref="A2:I2"/>
    <mergeCell ref="D3:G3"/>
    <mergeCell ref="E5:F5"/>
    <mergeCell ref="A11:I11"/>
    <mergeCell ref="A4:A6"/>
    <mergeCell ref="B5:B6"/>
    <mergeCell ref="C5:C6"/>
    <mergeCell ref="D5:D6"/>
    <mergeCell ref="G5:G6"/>
    <mergeCell ref="H4:H6"/>
    <mergeCell ref="I4:I6"/>
  </mergeCells>
  <printOptions horizontalCentered="1"/>
  <pageMargins left="0.35" right="0.35" top="0.98" bottom="0.98" header="0.51" footer="0.51"/>
  <pageSetup firstPageNumber="30" useFirstPageNumber="1"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L14"/>
  <sheetViews>
    <sheetView showZeros="0" workbookViewId="0" topLeftCell="A1">
      <selection activeCell="K9" sqref="K9"/>
    </sheetView>
  </sheetViews>
  <sheetFormatPr defaultColWidth="9.00390625" defaultRowHeight="14.25"/>
  <cols>
    <col min="1" max="1" width="13.125" style="84" customWidth="1"/>
    <col min="2" max="2" width="13.625" style="84" customWidth="1"/>
    <col min="3" max="3" width="14.875" style="84" customWidth="1"/>
    <col min="4" max="5" width="9.25390625" style="84" customWidth="1"/>
    <col min="6" max="6" width="10.25390625" style="84" customWidth="1"/>
    <col min="7" max="7" width="9.25390625" style="84" customWidth="1"/>
    <col min="8" max="9" width="10.875" style="84" customWidth="1"/>
    <col min="10" max="10" width="8.375" style="84" customWidth="1"/>
    <col min="11" max="11" width="15.00390625" style="84" customWidth="1"/>
    <col min="12" max="12" width="10.25390625" style="84" customWidth="1"/>
    <col min="13" max="16384" width="9.00390625" style="84" customWidth="1"/>
  </cols>
  <sheetData>
    <row r="1" ht="23.25" customHeight="1">
      <c r="A1" s="24" t="s">
        <v>296</v>
      </c>
    </row>
    <row r="2" spans="1:12" ht="29.25" customHeight="1">
      <c r="A2" s="85" t="s">
        <v>297</v>
      </c>
      <c r="B2" s="85"/>
      <c r="C2" s="85"/>
      <c r="D2" s="85"/>
      <c r="E2" s="85"/>
      <c r="F2" s="85"/>
      <c r="G2" s="85"/>
      <c r="H2" s="85"/>
      <c r="I2" s="85"/>
      <c r="J2" s="85"/>
      <c r="K2" s="85"/>
      <c r="L2" s="85"/>
    </row>
    <row r="3" spans="1:12" s="82" customFormat="1" ht="22.5" customHeight="1">
      <c r="A3" s="86"/>
      <c r="L3" s="99" t="s">
        <v>23</v>
      </c>
    </row>
    <row r="4" spans="1:12" s="24" customFormat="1" ht="22.5" customHeight="1">
      <c r="A4" s="87" t="s">
        <v>123</v>
      </c>
      <c r="B4" s="87" t="s">
        <v>124</v>
      </c>
      <c r="C4" s="88" t="s">
        <v>298</v>
      </c>
      <c r="D4" s="88" t="s">
        <v>299</v>
      </c>
      <c r="E4" s="88"/>
      <c r="F4" s="88"/>
      <c r="G4" s="88"/>
      <c r="H4" s="88"/>
      <c r="I4" s="88"/>
      <c r="J4" s="88"/>
      <c r="K4" s="88" t="s">
        <v>300</v>
      </c>
      <c r="L4" s="88" t="s">
        <v>301</v>
      </c>
    </row>
    <row r="5" spans="1:12" s="24" customFormat="1" ht="48" customHeight="1">
      <c r="A5" s="89"/>
      <c r="B5" s="89"/>
      <c r="C5" s="88"/>
      <c r="D5" s="90" t="s">
        <v>28</v>
      </c>
      <c r="E5" s="90" t="s">
        <v>36</v>
      </c>
      <c r="F5" s="90" t="s">
        <v>302</v>
      </c>
      <c r="G5" s="90" t="s">
        <v>30</v>
      </c>
      <c r="H5" s="90" t="s">
        <v>303</v>
      </c>
      <c r="I5" s="90" t="s">
        <v>139</v>
      </c>
      <c r="J5" s="90" t="s">
        <v>140</v>
      </c>
      <c r="K5" s="88"/>
      <c r="L5" s="88"/>
    </row>
    <row r="6" spans="1:12" ht="30.75" customHeight="1">
      <c r="A6" s="91"/>
      <c r="B6" s="91"/>
      <c r="C6" s="92" t="s">
        <v>28</v>
      </c>
      <c r="D6" s="103">
        <f aca="true" t="shared" si="0" ref="D6:D13">SUM(E6:J6)</f>
        <v>30.32</v>
      </c>
      <c r="E6" s="104">
        <v>30.32</v>
      </c>
      <c r="F6" s="105"/>
      <c r="G6" s="105"/>
      <c r="H6" s="105"/>
      <c r="J6" s="91"/>
      <c r="K6" s="100"/>
      <c r="L6" s="100"/>
    </row>
    <row r="7" spans="1:12" s="83" customFormat="1" ht="30.75" customHeight="1">
      <c r="A7" s="95">
        <v>2100401</v>
      </c>
      <c r="B7" s="95" t="s">
        <v>127</v>
      </c>
      <c r="C7" s="95" t="s">
        <v>304</v>
      </c>
      <c r="D7" s="103">
        <f t="shared" si="0"/>
        <v>30.82</v>
      </c>
      <c r="E7" s="106">
        <v>30.82</v>
      </c>
      <c r="F7" s="96"/>
      <c r="G7" s="96"/>
      <c r="H7" s="96"/>
      <c r="I7" s="96"/>
      <c r="J7" s="96"/>
      <c r="K7" s="101" t="s">
        <v>305</v>
      </c>
      <c r="L7" s="95"/>
    </row>
    <row r="8" spans="1:12" s="83" customFormat="1" ht="30.75" customHeight="1">
      <c r="A8" s="95"/>
      <c r="B8" s="95"/>
      <c r="C8" s="95"/>
      <c r="D8" s="103">
        <f t="shared" si="0"/>
        <v>0</v>
      </c>
      <c r="E8" s="95"/>
      <c r="F8" s="95"/>
      <c r="G8" s="95"/>
      <c r="H8" s="95"/>
      <c r="I8" s="95"/>
      <c r="J8" s="95"/>
      <c r="K8" s="101"/>
      <c r="L8" s="95"/>
    </row>
    <row r="9" spans="1:12" s="83" customFormat="1" ht="30.75" customHeight="1">
      <c r="A9" s="95"/>
      <c r="B9" s="95"/>
      <c r="C9" s="95"/>
      <c r="D9" s="103">
        <f t="shared" si="0"/>
        <v>0</v>
      </c>
      <c r="E9" s="95"/>
      <c r="F9" s="95"/>
      <c r="G9" s="95"/>
      <c r="H9" s="95"/>
      <c r="I9" s="95"/>
      <c r="J9" s="95"/>
      <c r="K9" s="101"/>
      <c r="L9" s="95"/>
    </row>
    <row r="10" spans="1:12" s="83" customFormat="1" ht="30.75" customHeight="1">
      <c r="A10" s="95"/>
      <c r="B10" s="95"/>
      <c r="C10" s="95"/>
      <c r="D10" s="103">
        <f t="shared" si="0"/>
        <v>0</v>
      </c>
      <c r="E10" s="95"/>
      <c r="F10" s="95"/>
      <c r="G10" s="95"/>
      <c r="H10" s="95"/>
      <c r="I10" s="95"/>
      <c r="J10" s="95"/>
      <c r="K10" s="101"/>
      <c r="L10" s="95"/>
    </row>
    <row r="11" spans="1:12" s="83" customFormat="1" ht="30.75" customHeight="1">
      <c r="A11" s="95"/>
      <c r="B11" s="95"/>
      <c r="C11" s="107"/>
      <c r="D11" s="103">
        <f t="shared" si="0"/>
        <v>0</v>
      </c>
      <c r="E11" s="108"/>
      <c r="F11" s="108"/>
      <c r="G11" s="108"/>
      <c r="H11" s="108"/>
      <c r="I11" s="108"/>
      <c r="J11" s="108"/>
      <c r="K11" s="101"/>
      <c r="L11" s="95"/>
    </row>
    <row r="12" spans="1:12" s="83" customFormat="1" ht="30.75" customHeight="1">
      <c r="A12" s="95"/>
      <c r="B12" s="95"/>
      <c r="C12" s="95"/>
      <c r="D12" s="103">
        <f t="shared" si="0"/>
        <v>0</v>
      </c>
      <c r="E12" s="96"/>
      <c r="F12" s="96"/>
      <c r="G12" s="96"/>
      <c r="H12" s="96"/>
      <c r="I12" s="96"/>
      <c r="J12" s="96"/>
      <c r="K12" s="101"/>
      <c r="L12" s="95"/>
    </row>
    <row r="13" spans="1:12" s="83" customFormat="1" ht="30.75" customHeight="1">
      <c r="A13" s="95"/>
      <c r="B13" s="95"/>
      <c r="C13" s="95"/>
      <c r="D13" s="103">
        <f t="shared" si="0"/>
        <v>0</v>
      </c>
      <c r="E13" s="95"/>
      <c r="F13" s="95"/>
      <c r="G13" s="95"/>
      <c r="H13" s="95"/>
      <c r="I13" s="95"/>
      <c r="J13" s="95"/>
      <c r="K13" s="101"/>
      <c r="L13" s="95"/>
    </row>
    <row r="14" spans="1:12" ht="25.5" customHeight="1">
      <c r="A14" s="98" t="s">
        <v>306</v>
      </c>
      <c r="B14" s="98"/>
      <c r="C14" s="98"/>
      <c r="D14" s="98"/>
      <c r="E14" s="98"/>
      <c r="F14" s="98"/>
      <c r="G14" s="98"/>
      <c r="H14" s="98"/>
      <c r="I14" s="98"/>
      <c r="J14" s="98"/>
      <c r="K14" s="98"/>
      <c r="L14" s="98"/>
    </row>
  </sheetData>
  <sheetProtection/>
  <mergeCells count="8">
    <mergeCell ref="A2:L2"/>
    <mergeCell ref="D4:J4"/>
    <mergeCell ref="A14:L14"/>
    <mergeCell ref="A4:A5"/>
    <mergeCell ref="B4:B5"/>
    <mergeCell ref="C4:C5"/>
    <mergeCell ref="K4:K5"/>
    <mergeCell ref="L4:L5"/>
  </mergeCells>
  <conditionalFormatting sqref="K13 K8:K11 E11:J13 E7:J7">
    <cfRule type="cellIs" priority="1" dxfId="0" operator="equal" stopIfTrue="1">
      <formula>0</formula>
    </cfRule>
  </conditionalFormatting>
  <printOptions horizontalCentered="1"/>
  <pageMargins left="0.35" right="0.35" top="0.98" bottom="0.98" header="0.51" footer="0.51"/>
  <pageSetup firstPageNumber="31" useFirstPageNumber="1"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L16"/>
  <sheetViews>
    <sheetView showZeros="0" workbookViewId="0" topLeftCell="A1">
      <selection activeCell="F7" sqref="F7"/>
    </sheetView>
  </sheetViews>
  <sheetFormatPr defaultColWidth="9.00390625" defaultRowHeight="14.25"/>
  <cols>
    <col min="1" max="1" width="14.00390625" style="84" customWidth="1"/>
    <col min="2" max="2" width="20.125" style="84" customWidth="1"/>
    <col min="3" max="3" width="20.875" style="84" customWidth="1"/>
    <col min="4" max="5" width="9.25390625" style="84" customWidth="1"/>
    <col min="6" max="6" width="10.625" style="84" customWidth="1"/>
    <col min="7" max="7" width="9.25390625" style="84" customWidth="1"/>
    <col min="8" max="8" width="10.125" style="84" customWidth="1"/>
    <col min="9" max="10" width="8.375" style="84" customWidth="1"/>
    <col min="11" max="11" width="15.50390625" style="84" customWidth="1"/>
    <col min="12" max="12" width="10.00390625" style="84" customWidth="1"/>
    <col min="13" max="16384" width="9.00390625" style="84" customWidth="1"/>
  </cols>
  <sheetData>
    <row r="1" ht="23.25" customHeight="1">
      <c r="A1" s="24" t="s">
        <v>307</v>
      </c>
    </row>
    <row r="2" spans="1:12" ht="29.25" customHeight="1">
      <c r="A2" s="85" t="s">
        <v>308</v>
      </c>
      <c r="B2" s="85"/>
      <c r="C2" s="85"/>
      <c r="D2" s="85"/>
      <c r="E2" s="85"/>
      <c r="F2" s="85"/>
      <c r="G2" s="85"/>
      <c r="H2" s="85"/>
      <c r="I2" s="85"/>
      <c r="J2" s="85"/>
      <c r="K2" s="85"/>
      <c r="L2" s="85"/>
    </row>
    <row r="3" spans="1:12" s="82" customFormat="1" ht="22.5" customHeight="1">
      <c r="A3" s="86"/>
      <c r="L3" s="99" t="s">
        <v>23</v>
      </c>
    </row>
    <row r="4" spans="1:12" s="24" customFormat="1" ht="22.5" customHeight="1">
      <c r="A4" s="87" t="s">
        <v>123</v>
      </c>
      <c r="B4" s="87" t="s">
        <v>124</v>
      </c>
      <c r="C4" s="88" t="s">
        <v>298</v>
      </c>
      <c r="D4" s="88" t="s">
        <v>299</v>
      </c>
      <c r="E4" s="88"/>
      <c r="F4" s="88"/>
      <c r="G4" s="88"/>
      <c r="H4" s="88"/>
      <c r="I4" s="88"/>
      <c r="J4" s="88"/>
      <c r="K4" s="88" t="s">
        <v>300</v>
      </c>
      <c r="L4" s="88" t="s">
        <v>301</v>
      </c>
    </row>
    <row r="5" spans="1:12" s="24" customFormat="1" ht="46.5" customHeight="1">
      <c r="A5" s="89"/>
      <c r="B5" s="89"/>
      <c r="C5" s="88"/>
      <c r="D5" s="90" t="s">
        <v>28</v>
      </c>
      <c r="E5" s="90" t="s">
        <v>36</v>
      </c>
      <c r="F5" s="90" t="s">
        <v>302</v>
      </c>
      <c r="G5" s="90" t="s">
        <v>30</v>
      </c>
      <c r="H5" s="90" t="s">
        <v>303</v>
      </c>
      <c r="I5" s="90" t="s">
        <v>139</v>
      </c>
      <c r="J5" s="90" t="s">
        <v>140</v>
      </c>
      <c r="K5" s="88"/>
      <c r="L5" s="88"/>
    </row>
    <row r="6" spans="1:12" ht="25.5" customHeight="1">
      <c r="A6" s="91"/>
      <c r="B6" s="91"/>
      <c r="C6" s="92" t="s">
        <v>28</v>
      </c>
      <c r="D6" s="93">
        <f>SUM(D7:D15)</f>
        <v>676.8</v>
      </c>
      <c r="E6" s="93">
        <f>SUM(E7:E15)</f>
        <v>676.8</v>
      </c>
      <c r="F6" s="94"/>
      <c r="G6" s="94"/>
      <c r="H6" s="94"/>
      <c r="I6" s="94"/>
      <c r="J6" s="94"/>
      <c r="K6" s="100"/>
      <c r="L6" s="100"/>
    </row>
    <row r="7" spans="1:12" s="83" customFormat="1" ht="25.5" customHeight="1">
      <c r="A7" s="95">
        <v>2100401</v>
      </c>
      <c r="B7" s="95" t="s">
        <v>127</v>
      </c>
      <c r="C7" s="95" t="s">
        <v>309</v>
      </c>
      <c r="D7" s="93">
        <f aca="true" t="shared" si="0" ref="D7:D15">SUM(E7:J7)</f>
        <v>20</v>
      </c>
      <c r="E7" s="96">
        <v>20</v>
      </c>
      <c r="F7" s="96"/>
      <c r="G7" s="96"/>
      <c r="H7" s="96"/>
      <c r="I7" s="96"/>
      <c r="J7" s="96"/>
      <c r="K7" s="101"/>
      <c r="L7" s="95"/>
    </row>
    <row r="8" spans="1:12" s="83" customFormat="1" ht="25.5" customHeight="1">
      <c r="A8" s="95">
        <v>2100401</v>
      </c>
      <c r="B8" s="95" t="s">
        <v>127</v>
      </c>
      <c r="C8" s="95" t="s">
        <v>310</v>
      </c>
      <c r="D8" s="93">
        <f t="shared" si="0"/>
        <v>20</v>
      </c>
      <c r="E8" s="95">
        <v>20</v>
      </c>
      <c r="F8" s="95"/>
      <c r="G8" s="95"/>
      <c r="H8" s="95"/>
      <c r="I8" s="95"/>
      <c r="J8" s="95"/>
      <c r="K8" s="102"/>
      <c r="L8" s="95"/>
    </row>
    <row r="9" spans="1:12" s="83" customFormat="1" ht="25.5" customHeight="1">
      <c r="A9" s="95">
        <v>2100401</v>
      </c>
      <c r="B9" s="95" t="s">
        <v>127</v>
      </c>
      <c r="C9" s="95" t="s">
        <v>311</v>
      </c>
      <c r="D9" s="93">
        <f t="shared" si="0"/>
        <v>56.8</v>
      </c>
      <c r="E9" s="95">
        <v>56.8</v>
      </c>
      <c r="F9" s="95"/>
      <c r="G9" s="95"/>
      <c r="H9" s="95"/>
      <c r="I9" s="95"/>
      <c r="J9" s="95"/>
      <c r="K9" s="102"/>
      <c r="L9" s="95"/>
    </row>
    <row r="10" spans="1:12" s="83" customFormat="1" ht="25.5" customHeight="1">
      <c r="A10" s="95">
        <v>2100409</v>
      </c>
      <c r="B10" s="95" t="s">
        <v>133</v>
      </c>
      <c r="C10" s="95" t="s">
        <v>312</v>
      </c>
      <c r="D10" s="93">
        <f t="shared" si="0"/>
        <v>10</v>
      </c>
      <c r="E10" s="95">
        <v>10</v>
      </c>
      <c r="F10" s="95"/>
      <c r="G10" s="95"/>
      <c r="H10" s="95"/>
      <c r="I10" s="95"/>
      <c r="J10" s="95"/>
      <c r="K10" s="102"/>
      <c r="L10" s="95"/>
    </row>
    <row r="11" spans="1:12" s="83" customFormat="1" ht="25.5" customHeight="1">
      <c r="A11" s="95">
        <v>2100409</v>
      </c>
      <c r="B11" s="95" t="s">
        <v>133</v>
      </c>
      <c r="C11" s="95" t="s">
        <v>313</v>
      </c>
      <c r="D11" s="93">
        <f t="shared" si="0"/>
        <v>80</v>
      </c>
      <c r="E11" s="95">
        <v>80</v>
      </c>
      <c r="F11" s="95"/>
      <c r="G11" s="95"/>
      <c r="H11" s="95"/>
      <c r="I11" s="95"/>
      <c r="J11" s="95"/>
      <c r="K11" s="102"/>
      <c r="L11" s="95"/>
    </row>
    <row r="12" spans="1:12" s="83" customFormat="1" ht="25.5" customHeight="1">
      <c r="A12" s="95">
        <v>2100409</v>
      </c>
      <c r="B12" s="95" t="s">
        <v>133</v>
      </c>
      <c r="C12" s="95" t="s">
        <v>314</v>
      </c>
      <c r="D12" s="93">
        <f t="shared" si="0"/>
        <v>20</v>
      </c>
      <c r="E12" s="96">
        <v>20</v>
      </c>
      <c r="F12" s="96"/>
      <c r="G12" s="96"/>
      <c r="H12" s="96"/>
      <c r="I12" s="96"/>
      <c r="J12" s="96"/>
      <c r="K12" s="101"/>
      <c r="L12" s="95"/>
    </row>
    <row r="13" spans="1:12" s="83" customFormat="1" ht="25.5" customHeight="1">
      <c r="A13" s="95">
        <v>2100409</v>
      </c>
      <c r="B13" s="95" t="s">
        <v>133</v>
      </c>
      <c r="C13" s="95" t="s">
        <v>315</v>
      </c>
      <c r="D13" s="93">
        <f t="shared" si="0"/>
        <v>200</v>
      </c>
      <c r="E13" s="95">
        <v>200</v>
      </c>
      <c r="F13" s="95"/>
      <c r="G13" s="95"/>
      <c r="H13" s="95"/>
      <c r="I13" s="95"/>
      <c r="J13" s="95"/>
      <c r="K13" s="102"/>
      <c r="L13" s="95"/>
    </row>
    <row r="14" spans="1:12" s="83" customFormat="1" ht="25.5" customHeight="1">
      <c r="A14" s="95">
        <v>2100409</v>
      </c>
      <c r="B14" s="95" t="s">
        <v>133</v>
      </c>
      <c r="C14" s="95" t="s">
        <v>316</v>
      </c>
      <c r="D14" s="93">
        <f t="shared" si="0"/>
        <v>120</v>
      </c>
      <c r="E14" s="95">
        <v>120</v>
      </c>
      <c r="F14" s="95"/>
      <c r="G14" s="95"/>
      <c r="H14" s="95"/>
      <c r="I14" s="95"/>
      <c r="J14" s="95"/>
      <c r="K14" s="102"/>
      <c r="L14" s="95"/>
    </row>
    <row r="15" spans="1:12" s="83" customFormat="1" ht="25.5" customHeight="1">
      <c r="A15" s="95">
        <v>2100410</v>
      </c>
      <c r="B15" s="95" t="s">
        <v>134</v>
      </c>
      <c r="C15" s="95" t="s">
        <v>317</v>
      </c>
      <c r="D15" s="93">
        <f t="shared" si="0"/>
        <v>150</v>
      </c>
      <c r="E15" s="95">
        <v>150</v>
      </c>
      <c r="F15" s="95"/>
      <c r="G15" s="95"/>
      <c r="H15" s="95"/>
      <c r="I15" s="95"/>
      <c r="J15" s="95"/>
      <c r="K15" s="102"/>
      <c r="L15" s="95"/>
    </row>
    <row r="16" spans="1:12" ht="36.75" customHeight="1">
      <c r="A16" s="97" t="s">
        <v>318</v>
      </c>
      <c r="B16" s="98"/>
      <c r="C16" s="98"/>
      <c r="D16" s="98"/>
      <c r="E16" s="98"/>
      <c r="F16" s="98"/>
      <c r="G16" s="98"/>
      <c r="H16" s="98"/>
      <c r="I16" s="98"/>
      <c r="J16" s="98"/>
      <c r="K16" s="98"/>
      <c r="L16" s="98"/>
    </row>
  </sheetData>
  <sheetProtection/>
  <mergeCells count="8">
    <mergeCell ref="A2:L2"/>
    <mergeCell ref="D4:J4"/>
    <mergeCell ref="A16:L16"/>
    <mergeCell ref="A4:A5"/>
    <mergeCell ref="B4:B5"/>
    <mergeCell ref="C4:C5"/>
    <mergeCell ref="K4:K5"/>
    <mergeCell ref="L4:L5"/>
  </mergeCells>
  <conditionalFormatting sqref="K13:K15 K8:K11 E7:J7 E12:J15">
    <cfRule type="cellIs" priority="1" dxfId="0" operator="equal" stopIfTrue="1">
      <formula>0</formula>
    </cfRule>
  </conditionalFormatting>
  <printOptions horizontalCentered="1"/>
  <pageMargins left="0.35" right="0.35" top="0.98" bottom="0.98" header="0.51" footer="0.51"/>
  <pageSetup firstPageNumber="32" useFirstPageNumber="1"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K38"/>
  <sheetViews>
    <sheetView zoomScaleSheetLayoutView="100" workbookViewId="0" topLeftCell="A52">
      <selection activeCell="E33" sqref="E33"/>
    </sheetView>
  </sheetViews>
  <sheetFormatPr defaultColWidth="9.00390625" defaultRowHeight="14.25"/>
  <cols>
    <col min="1" max="1" width="9.125" style="23" customWidth="1"/>
    <col min="2" max="2" width="4.75390625" style="23" customWidth="1"/>
    <col min="3" max="3" width="7.50390625" style="23" customWidth="1"/>
    <col min="4" max="4" width="9.00390625" style="23" customWidth="1"/>
    <col min="5" max="5" width="10.125" style="23" customWidth="1"/>
    <col min="6" max="6" width="8.50390625" style="23" customWidth="1"/>
    <col min="7" max="7" width="17.50390625" style="23" customWidth="1"/>
    <col min="8" max="8" width="6.375" style="23" customWidth="1"/>
    <col min="9" max="9" width="6.625" style="23" customWidth="1"/>
    <col min="10" max="10" width="7.375" style="23" customWidth="1"/>
    <col min="11" max="11" width="8.00390625" style="23" customWidth="1"/>
    <col min="12" max="16384" width="9.00390625" style="23" customWidth="1"/>
  </cols>
  <sheetData>
    <row r="1" ht="18.75" customHeight="1">
      <c r="A1" s="24" t="s">
        <v>319</v>
      </c>
    </row>
    <row r="2" spans="1:11" s="22" customFormat="1" ht="26.25">
      <c r="A2" s="25" t="s">
        <v>320</v>
      </c>
      <c r="B2" s="25"/>
      <c r="C2" s="25"/>
      <c r="D2" s="25"/>
      <c r="E2" s="25"/>
      <c r="F2" s="25"/>
      <c r="G2" s="25"/>
      <c r="H2" s="25"/>
      <c r="I2" s="25"/>
      <c r="J2" s="25"/>
      <c r="K2" s="25"/>
    </row>
    <row r="3" spans="1:11" s="22" customFormat="1" ht="21" customHeight="1">
      <c r="A3" s="26" t="s">
        <v>321</v>
      </c>
      <c r="B3" s="27"/>
      <c r="C3" s="27"/>
      <c r="D3" s="27"/>
      <c r="E3" s="27"/>
      <c r="F3" s="27"/>
      <c r="G3" s="27"/>
      <c r="H3" s="27"/>
      <c r="I3" s="27"/>
      <c r="J3" s="27"/>
      <c r="K3" s="27"/>
    </row>
    <row r="4" spans="1:11" s="22" customFormat="1" ht="15.75">
      <c r="A4" s="28" t="s">
        <v>322</v>
      </c>
      <c r="B4" s="29" t="s">
        <v>323</v>
      </c>
      <c r="C4" s="29"/>
      <c r="D4" s="29"/>
      <c r="E4" s="29"/>
      <c r="F4" s="29"/>
      <c r="G4" s="29"/>
      <c r="H4" s="29"/>
      <c r="I4" s="29"/>
      <c r="J4" s="29"/>
      <c r="K4" s="29"/>
    </row>
    <row r="5" spans="1:11" s="22" customFormat="1" ht="15.75">
      <c r="A5" s="30" t="s">
        <v>324</v>
      </c>
      <c r="B5" s="30" t="s">
        <v>325</v>
      </c>
      <c r="C5" s="31"/>
      <c r="D5" s="31"/>
      <c r="E5" s="31"/>
      <c r="F5" s="30" t="s">
        <v>326</v>
      </c>
      <c r="G5" s="31"/>
      <c r="H5" s="30" t="s">
        <v>327</v>
      </c>
      <c r="I5" s="31"/>
      <c r="J5" s="31"/>
      <c r="K5" s="31"/>
    </row>
    <row r="6" spans="1:11" s="22" customFormat="1" ht="15.75">
      <c r="A6" s="30" t="s">
        <v>328</v>
      </c>
      <c r="B6" s="31" t="s">
        <v>329</v>
      </c>
      <c r="C6" s="31"/>
      <c r="D6" s="31"/>
      <c r="E6" s="31"/>
      <c r="F6" s="30" t="s">
        <v>330</v>
      </c>
      <c r="G6" s="31"/>
      <c r="H6" s="32" t="s">
        <v>331</v>
      </c>
      <c r="I6" s="32"/>
      <c r="J6" s="32"/>
      <c r="K6" s="32"/>
    </row>
    <row r="7" spans="1:11" s="22" customFormat="1" ht="27">
      <c r="A7" s="33" t="s">
        <v>332</v>
      </c>
      <c r="B7" s="31"/>
      <c r="C7" s="31"/>
      <c r="D7" s="31"/>
      <c r="E7" s="31"/>
      <c r="F7" s="31"/>
      <c r="G7" s="31"/>
      <c r="H7" s="31"/>
      <c r="I7" s="31"/>
      <c r="J7" s="31"/>
      <c r="K7" s="31"/>
    </row>
    <row r="8" spans="1:11" s="22" customFormat="1" ht="15.75">
      <c r="A8" s="33" t="s">
        <v>333</v>
      </c>
      <c r="B8" s="34" t="s">
        <v>334</v>
      </c>
      <c r="C8" s="35"/>
      <c r="D8" s="36" t="s">
        <v>335</v>
      </c>
      <c r="E8" s="37"/>
      <c r="F8" s="37"/>
      <c r="G8" s="38"/>
      <c r="H8" s="39" t="s">
        <v>336</v>
      </c>
      <c r="I8" s="80"/>
      <c r="J8" s="80"/>
      <c r="K8" s="80"/>
    </row>
    <row r="9" spans="1:11" s="22" customFormat="1" ht="15.75">
      <c r="A9" s="40"/>
      <c r="B9" s="41" t="s">
        <v>325</v>
      </c>
      <c r="C9" s="42"/>
      <c r="D9" s="43">
        <v>44197</v>
      </c>
      <c r="E9" s="44"/>
      <c r="F9" s="44"/>
      <c r="G9" s="45"/>
      <c r="H9" s="46">
        <v>44561</v>
      </c>
      <c r="I9" s="32"/>
      <c r="J9" s="32"/>
      <c r="K9" s="32"/>
    </row>
    <row r="10" spans="1:11" s="22" customFormat="1" ht="15.75">
      <c r="A10" s="40"/>
      <c r="B10" s="42">
        <v>2</v>
      </c>
      <c r="C10" s="42"/>
      <c r="D10" s="47"/>
      <c r="E10" s="44"/>
      <c r="F10" s="44"/>
      <c r="G10" s="45"/>
      <c r="H10" s="32"/>
      <c r="I10" s="32"/>
      <c r="J10" s="32"/>
      <c r="K10" s="32"/>
    </row>
    <row r="11" spans="1:11" s="22" customFormat="1" ht="15.75">
      <c r="A11" s="48"/>
      <c r="B11" s="42" t="s">
        <v>337</v>
      </c>
      <c r="C11" s="42"/>
      <c r="D11" s="49"/>
      <c r="E11" s="50"/>
      <c r="F11" s="50"/>
      <c r="G11" s="51"/>
      <c r="H11" s="52"/>
      <c r="I11" s="52"/>
      <c r="J11" s="52"/>
      <c r="K11" s="52"/>
    </row>
    <row r="12" spans="1:11" s="22" customFormat="1" ht="27">
      <c r="A12" s="30" t="s">
        <v>338</v>
      </c>
      <c r="B12" s="30" t="s">
        <v>339</v>
      </c>
      <c r="C12" s="31"/>
      <c r="D12" s="31"/>
      <c r="E12" s="31"/>
      <c r="F12" s="31"/>
      <c r="G12" s="31"/>
      <c r="H12" s="31"/>
      <c r="I12" s="31"/>
      <c r="J12" s="31"/>
      <c r="K12" s="31"/>
    </row>
    <row r="13" spans="1:11" s="22" customFormat="1" ht="27">
      <c r="A13" s="30" t="s">
        <v>340</v>
      </c>
      <c r="B13" s="30" t="s">
        <v>339</v>
      </c>
      <c r="C13" s="31"/>
      <c r="D13" s="31"/>
      <c r="E13" s="31"/>
      <c r="F13" s="31"/>
      <c r="G13" s="31"/>
      <c r="H13" s="31"/>
      <c r="I13" s="31"/>
      <c r="J13" s="31"/>
      <c r="K13" s="31"/>
    </row>
    <row r="14" spans="1:11" ht="18" customHeight="1">
      <c r="A14" s="30" t="s">
        <v>341</v>
      </c>
      <c r="B14" s="53" t="s">
        <v>342</v>
      </c>
      <c r="C14" s="48"/>
      <c r="D14" s="53" t="s">
        <v>343</v>
      </c>
      <c r="E14" s="48"/>
      <c r="F14" s="30" t="s">
        <v>344</v>
      </c>
      <c r="G14" s="30" t="s">
        <v>345</v>
      </c>
      <c r="H14" s="30" t="s">
        <v>346</v>
      </c>
      <c r="I14" s="31"/>
      <c r="J14" s="30" t="s">
        <v>301</v>
      </c>
      <c r="K14" s="31"/>
    </row>
    <row r="15" spans="1:11" ht="46.5" customHeight="1">
      <c r="A15" s="32"/>
      <c r="B15" s="30" t="s">
        <v>347</v>
      </c>
      <c r="C15" s="31"/>
      <c r="D15" s="30" t="s">
        <v>348</v>
      </c>
      <c r="E15" s="31"/>
      <c r="F15" s="54" t="s">
        <v>349</v>
      </c>
      <c r="G15" s="55" t="s">
        <v>350</v>
      </c>
      <c r="H15" s="56" t="s">
        <v>351</v>
      </c>
      <c r="I15" s="56"/>
      <c r="J15" s="56"/>
      <c r="K15" s="56"/>
    </row>
    <row r="16" spans="1:11" ht="53.25" customHeight="1">
      <c r="A16" s="32"/>
      <c r="B16" s="31"/>
      <c r="C16" s="31"/>
      <c r="D16" s="30" t="s">
        <v>352</v>
      </c>
      <c r="E16" s="31"/>
      <c r="F16" s="54" t="s">
        <v>353</v>
      </c>
      <c r="G16" s="54" t="s">
        <v>354</v>
      </c>
      <c r="H16" s="57" t="s">
        <v>355</v>
      </c>
      <c r="I16" s="81"/>
      <c r="J16" s="56"/>
      <c r="K16" s="56"/>
    </row>
    <row r="17" spans="1:11" ht="18" customHeight="1">
      <c r="A17" s="32"/>
      <c r="B17" s="31"/>
      <c r="C17" s="31"/>
      <c r="D17" s="30" t="s">
        <v>356</v>
      </c>
      <c r="E17" s="31"/>
      <c r="F17" s="54" t="s">
        <v>357</v>
      </c>
      <c r="G17" s="54" t="s">
        <v>358</v>
      </c>
      <c r="H17" s="56"/>
      <c r="I17" s="56"/>
      <c r="J17" s="56"/>
      <c r="K17" s="56"/>
    </row>
    <row r="18" spans="1:11" ht="63.75" customHeight="1">
      <c r="A18" s="32"/>
      <c r="B18" s="31"/>
      <c r="C18" s="31"/>
      <c r="D18" s="30" t="s">
        <v>359</v>
      </c>
      <c r="E18" s="31"/>
      <c r="F18" s="54" t="s">
        <v>360</v>
      </c>
      <c r="G18" s="54" t="s">
        <v>361</v>
      </c>
      <c r="H18" s="57" t="s">
        <v>362</v>
      </c>
      <c r="I18" s="81"/>
      <c r="J18" s="56"/>
      <c r="K18" s="56"/>
    </row>
    <row r="19" spans="1:11" ht="18" customHeight="1">
      <c r="A19" s="32"/>
      <c r="B19" s="58" t="s">
        <v>363</v>
      </c>
      <c r="C19" s="51"/>
      <c r="D19" s="30" t="s">
        <v>364</v>
      </c>
      <c r="E19" s="31"/>
      <c r="F19" s="54"/>
      <c r="G19" s="54"/>
      <c r="H19" s="56"/>
      <c r="I19" s="56"/>
      <c r="J19" s="56"/>
      <c r="K19" s="56"/>
    </row>
    <row r="20" spans="1:11" ht="18" customHeight="1">
      <c r="A20" s="32"/>
      <c r="B20" s="59"/>
      <c r="C20" s="60"/>
      <c r="D20" s="30" t="s">
        <v>365</v>
      </c>
      <c r="E20" s="31"/>
      <c r="F20" s="54"/>
      <c r="G20" s="54"/>
      <c r="H20" s="56"/>
      <c r="I20" s="56"/>
      <c r="J20" s="56"/>
      <c r="K20" s="56"/>
    </row>
    <row r="21" spans="1:11" ht="18" customHeight="1">
      <c r="A21" s="32"/>
      <c r="B21" s="59"/>
      <c r="C21" s="60"/>
      <c r="D21" s="30" t="s">
        <v>366</v>
      </c>
      <c r="E21" s="31"/>
      <c r="F21" s="54"/>
      <c r="G21" s="54"/>
      <c r="H21" s="56"/>
      <c r="I21" s="56"/>
      <c r="J21" s="56"/>
      <c r="K21" s="56"/>
    </row>
    <row r="22" spans="1:11" ht="79.5" customHeight="1">
      <c r="A22" s="32"/>
      <c r="B22" s="59"/>
      <c r="C22" s="60"/>
      <c r="D22" s="30" t="s">
        <v>367</v>
      </c>
      <c r="E22" s="31"/>
      <c r="F22" s="54" t="s">
        <v>368</v>
      </c>
      <c r="G22" s="61" t="s">
        <v>369</v>
      </c>
      <c r="H22" s="56"/>
      <c r="I22" s="56"/>
      <c r="J22" s="56"/>
      <c r="K22" s="56"/>
    </row>
    <row r="23" spans="1:11" ht="108" customHeight="1">
      <c r="A23" s="32"/>
      <c r="B23" s="62"/>
      <c r="C23" s="38"/>
      <c r="D23" s="30" t="s">
        <v>370</v>
      </c>
      <c r="E23" s="31"/>
      <c r="F23" s="54" t="s">
        <v>371</v>
      </c>
      <c r="G23" s="61" t="s">
        <v>372</v>
      </c>
      <c r="H23" s="56"/>
      <c r="I23" s="56"/>
      <c r="J23" s="56"/>
      <c r="K23" s="56"/>
    </row>
    <row r="24" spans="1:11" s="22" customFormat="1" ht="27">
      <c r="A24" s="30" t="s">
        <v>373</v>
      </c>
      <c r="B24" s="41" t="s">
        <v>374</v>
      </c>
      <c r="C24" s="42"/>
      <c r="D24" s="42"/>
      <c r="E24" s="42"/>
      <c r="F24" s="42"/>
      <c r="G24" s="42"/>
      <c r="H24" s="42"/>
      <c r="I24" s="42"/>
      <c r="J24" s="42"/>
      <c r="K24" s="42"/>
    </row>
    <row r="25" spans="1:11" ht="16.5" customHeight="1">
      <c r="A25" s="30" t="s">
        <v>375</v>
      </c>
      <c r="B25" s="63" t="s">
        <v>376</v>
      </c>
      <c r="C25" s="64"/>
      <c r="D25" s="64"/>
      <c r="E25" s="64"/>
      <c r="F25" s="30" t="s">
        <v>377</v>
      </c>
      <c r="G25" s="30" t="s">
        <v>378</v>
      </c>
      <c r="H25" s="30" t="s">
        <v>379</v>
      </c>
      <c r="I25" s="30" t="s">
        <v>380</v>
      </c>
      <c r="J25" s="30" t="s">
        <v>379</v>
      </c>
      <c r="K25" s="30" t="s">
        <v>301</v>
      </c>
    </row>
    <row r="26" spans="1:11" ht="27.75" customHeight="1">
      <c r="A26" s="32"/>
      <c r="B26" s="30" t="s">
        <v>381</v>
      </c>
      <c r="C26" s="65" t="s">
        <v>382</v>
      </c>
      <c r="D26" s="31" t="s">
        <v>383</v>
      </c>
      <c r="E26" s="66" t="s">
        <v>309</v>
      </c>
      <c r="F26" s="31">
        <v>20</v>
      </c>
      <c r="G26" s="31"/>
      <c r="H26" s="31"/>
      <c r="I26" s="31"/>
      <c r="J26" s="31"/>
      <c r="K26" s="31"/>
    </row>
    <row r="27" spans="1:11" ht="25.5" customHeight="1">
      <c r="A27" s="32"/>
      <c r="B27" s="31"/>
      <c r="C27" s="40"/>
      <c r="D27" s="31" t="s">
        <v>384</v>
      </c>
      <c r="E27" s="66" t="s">
        <v>310</v>
      </c>
      <c r="F27" s="31">
        <v>20</v>
      </c>
      <c r="G27" s="31"/>
      <c r="H27" s="31"/>
      <c r="I27" s="31"/>
      <c r="J27" s="31"/>
      <c r="K27" s="31"/>
    </row>
    <row r="28" spans="1:11" ht="37.5" customHeight="1">
      <c r="A28" s="32"/>
      <c r="B28" s="31"/>
      <c r="C28" s="48"/>
      <c r="D28" s="31" t="s">
        <v>385</v>
      </c>
      <c r="E28" s="66" t="s">
        <v>311</v>
      </c>
      <c r="F28" s="31">
        <v>56.8</v>
      </c>
      <c r="G28" s="31"/>
      <c r="H28" s="31"/>
      <c r="I28" s="31"/>
      <c r="J28" s="31"/>
      <c r="K28" s="31"/>
    </row>
    <row r="29" spans="1:11" ht="16.5" customHeight="1">
      <c r="A29" s="32"/>
      <c r="B29" s="31"/>
      <c r="C29" s="67" t="s">
        <v>386</v>
      </c>
      <c r="D29" s="68"/>
      <c r="E29" s="69"/>
      <c r="F29" s="47">
        <v>96.8</v>
      </c>
      <c r="G29" s="44"/>
      <c r="H29" s="44"/>
      <c r="I29" s="44"/>
      <c r="J29" s="44"/>
      <c r="K29" s="45"/>
    </row>
    <row r="30" spans="1:11" ht="27" customHeight="1">
      <c r="A30" s="32"/>
      <c r="B30" s="31"/>
      <c r="C30" s="65" t="s">
        <v>387</v>
      </c>
      <c r="D30" s="31" t="s">
        <v>388</v>
      </c>
      <c r="E30" s="66" t="s">
        <v>312</v>
      </c>
      <c r="F30" s="31">
        <v>10</v>
      </c>
      <c r="G30" s="31"/>
      <c r="H30" s="31"/>
      <c r="I30" s="31"/>
      <c r="J30" s="31"/>
      <c r="K30" s="31"/>
    </row>
    <row r="31" spans="1:11" ht="27.75" customHeight="1">
      <c r="A31" s="32"/>
      <c r="B31" s="31"/>
      <c r="C31" s="40"/>
      <c r="D31" s="31" t="s">
        <v>389</v>
      </c>
      <c r="E31" s="66" t="s">
        <v>313</v>
      </c>
      <c r="F31" s="31">
        <v>80</v>
      </c>
      <c r="G31" s="31"/>
      <c r="H31" s="31"/>
      <c r="I31" s="31"/>
      <c r="J31" s="31"/>
      <c r="K31" s="31"/>
    </row>
    <row r="32" spans="1:11" ht="27" customHeight="1">
      <c r="A32" s="32"/>
      <c r="B32" s="31"/>
      <c r="C32" s="40"/>
      <c r="D32" s="31" t="s">
        <v>390</v>
      </c>
      <c r="E32" s="66" t="s">
        <v>314</v>
      </c>
      <c r="F32" s="31">
        <v>20</v>
      </c>
      <c r="G32" s="31"/>
      <c r="H32" s="31"/>
      <c r="I32" s="31"/>
      <c r="J32" s="31"/>
      <c r="K32" s="31"/>
    </row>
    <row r="33" spans="1:11" ht="23.25" customHeight="1">
      <c r="A33" s="32"/>
      <c r="B33" s="31"/>
      <c r="C33" s="40"/>
      <c r="D33" s="31" t="s">
        <v>391</v>
      </c>
      <c r="E33" s="66" t="s">
        <v>315</v>
      </c>
      <c r="F33" s="31">
        <v>200</v>
      </c>
      <c r="G33" s="31"/>
      <c r="H33" s="31"/>
      <c r="I33" s="31"/>
      <c r="J33" s="31"/>
      <c r="K33" s="31"/>
    </row>
    <row r="34" spans="1:11" ht="35.25" customHeight="1">
      <c r="A34" s="32"/>
      <c r="B34" s="31"/>
      <c r="C34" s="40"/>
      <c r="D34" s="31" t="s">
        <v>392</v>
      </c>
      <c r="E34" s="66" t="s">
        <v>316</v>
      </c>
      <c r="F34" s="31">
        <v>120</v>
      </c>
      <c r="G34" s="31"/>
      <c r="H34" s="31"/>
      <c r="I34" s="31"/>
      <c r="J34" s="31"/>
      <c r="K34" s="31"/>
    </row>
    <row r="35" spans="1:11" ht="24" customHeight="1">
      <c r="A35" s="32"/>
      <c r="B35" s="31"/>
      <c r="C35" s="48"/>
      <c r="D35" s="31" t="s">
        <v>393</v>
      </c>
      <c r="E35" s="66" t="s">
        <v>317</v>
      </c>
      <c r="F35" s="31">
        <v>150</v>
      </c>
      <c r="G35" s="31"/>
      <c r="H35" s="31"/>
      <c r="I35" s="31"/>
      <c r="J35" s="31"/>
      <c r="K35" s="31"/>
    </row>
    <row r="36" spans="1:11" ht="16.5" customHeight="1">
      <c r="A36" s="32"/>
      <c r="B36" s="31"/>
      <c r="C36" s="67" t="s">
        <v>394</v>
      </c>
      <c r="D36" s="68"/>
      <c r="E36" s="69"/>
      <c r="F36" s="67">
        <v>580</v>
      </c>
      <c r="G36" s="68"/>
      <c r="H36" s="68"/>
      <c r="I36" s="68"/>
      <c r="J36" s="68"/>
      <c r="K36" s="69"/>
    </row>
    <row r="37" spans="1:11" ht="14.25">
      <c r="A37" s="70" t="s">
        <v>395</v>
      </c>
      <c r="B37" s="71"/>
      <c r="C37" s="71"/>
      <c r="D37" s="71"/>
      <c r="E37" s="72"/>
      <c r="F37" s="73">
        <v>676.8</v>
      </c>
      <c r="G37" s="73"/>
      <c r="H37" s="73"/>
      <c r="I37" s="73"/>
      <c r="J37" s="73"/>
      <c r="K37" s="73"/>
    </row>
    <row r="38" spans="1:11" ht="15">
      <c r="A38" s="74" t="s">
        <v>396</v>
      </c>
      <c r="B38" s="75" t="s">
        <v>397</v>
      </c>
      <c r="C38" s="76"/>
      <c r="D38" s="76"/>
      <c r="E38" s="77" t="s">
        <v>398</v>
      </c>
      <c r="F38" s="77"/>
      <c r="G38" s="78">
        <v>7712578</v>
      </c>
      <c r="H38" s="79"/>
      <c r="I38" s="78"/>
      <c r="J38" s="78"/>
      <c r="K38" s="78"/>
    </row>
  </sheetData>
  <sheetProtection/>
  <mergeCells count="72">
    <mergeCell ref="A2:K2"/>
    <mergeCell ref="A3:K3"/>
    <mergeCell ref="B4:K4"/>
    <mergeCell ref="B5:E5"/>
    <mergeCell ref="F5:G5"/>
    <mergeCell ref="H5:K5"/>
    <mergeCell ref="B6:E6"/>
    <mergeCell ref="F6:G6"/>
    <mergeCell ref="H6:K6"/>
    <mergeCell ref="B7:K7"/>
    <mergeCell ref="B8:C8"/>
    <mergeCell ref="D8:G8"/>
    <mergeCell ref="H8:K8"/>
    <mergeCell ref="B9:C9"/>
    <mergeCell ref="D9:G9"/>
    <mergeCell ref="H9:K9"/>
    <mergeCell ref="B10:C10"/>
    <mergeCell ref="D10:G10"/>
    <mergeCell ref="H10:K10"/>
    <mergeCell ref="B11:C11"/>
    <mergeCell ref="D11:G11"/>
    <mergeCell ref="H11:K11"/>
    <mergeCell ref="B12:K12"/>
    <mergeCell ref="B13:K13"/>
    <mergeCell ref="B14:C14"/>
    <mergeCell ref="D14:E14"/>
    <mergeCell ref="H14:I14"/>
    <mergeCell ref="J14:K14"/>
    <mergeCell ref="D15:E15"/>
    <mergeCell ref="H15:I15"/>
    <mergeCell ref="J15:K15"/>
    <mergeCell ref="D16:E16"/>
    <mergeCell ref="H16:I16"/>
    <mergeCell ref="J16:K16"/>
    <mergeCell ref="D17:E17"/>
    <mergeCell ref="H17:I17"/>
    <mergeCell ref="J17:K17"/>
    <mergeCell ref="D18:E18"/>
    <mergeCell ref="H18:I18"/>
    <mergeCell ref="J18:K18"/>
    <mergeCell ref="D19:E19"/>
    <mergeCell ref="H19:I19"/>
    <mergeCell ref="J19:K19"/>
    <mergeCell ref="D20:E20"/>
    <mergeCell ref="H20:I20"/>
    <mergeCell ref="J20:K20"/>
    <mergeCell ref="D21:E21"/>
    <mergeCell ref="H21:I21"/>
    <mergeCell ref="J21:K21"/>
    <mergeCell ref="D22:E22"/>
    <mergeCell ref="H22:I22"/>
    <mergeCell ref="J22:K22"/>
    <mergeCell ref="D23:E23"/>
    <mergeCell ref="H23:I23"/>
    <mergeCell ref="J23:K23"/>
    <mergeCell ref="B24:K24"/>
    <mergeCell ref="B25:E25"/>
    <mergeCell ref="C29:E29"/>
    <mergeCell ref="F29:K29"/>
    <mergeCell ref="C36:E36"/>
    <mergeCell ref="F36:K36"/>
    <mergeCell ref="A37:E37"/>
    <mergeCell ref="F37:K37"/>
    <mergeCell ref="B38:D38"/>
    <mergeCell ref="A8:A11"/>
    <mergeCell ref="A14:A23"/>
    <mergeCell ref="A25:A36"/>
    <mergeCell ref="B26:B36"/>
    <mergeCell ref="C26:C28"/>
    <mergeCell ref="C30:C35"/>
    <mergeCell ref="B15:C18"/>
    <mergeCell ref="B19:C23"/>
  </mergeCells>
  <printOptions horizontalCentered="1"/>
  <pageMargins left="0.75" right="0.75" top="0.81" bottom="0.41" header="0.51" footer="0.51"/>
  <pageSetup firstPageNumber="33" useFirstPageNumber="1"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I24"/>
  <sheetViews>
    <sheetView zoomScaleSheetLayoutView="100" workbookViewId="0" topLeftCell="A16">
      <selection activeCell="F23" sqref="F23:G23"/>
    </sheetView>
  </sheetViews>
  <sheetFormatPr defaultColWidth="9.00390625" defaultRowHeight="14.25"/>
  <cols>
    <col min="1" max="1" width="9.00390625" style="2" customWidth="1"/>
    <col min="2" max="2" width="8.75390625" style="2" customWidth="1"/>
    <col min="3" max="3" width="11.375" style="2" customWidth="1"/>
    <col min="4" max="4" width="13.875" style="2" customWidth="1"/>
    <col min="5" max="5" width="11.875" style="2" customWidth="1"/>
    <col min="6" max="6" width="8.875" style="2" customWidth="1"/>
    <col min="7" max="7" width="8.25390625" style="2" customWidth="1"/>
    <col min="8" max="8" width="13.00390625" style="2" customWidth="1"/>
    <col min="9" max="9" width="8.25390625" style="2" customWidth="1"/>
    <col min="10" max="16384" width="9.00390625" style="2" customWidth="1"/>
  </cols>
  <sheetData>
    <row r="1" spans="1:9" ht="15.75" customHeight="1">
      <c r="A1" s="3" t="s">
        <v>399</v>
      </c>
      <c r="B1" s="3"/>
      <c r="C1" s="4"/>
      <c r="D1" s="4"/>
      <c r="E1" s="4"/>
      <c r="F1" s="4"/>
      <c r="G1" s="4"/>
      <c r="H1" s="4"/>
      <c r="I1" s="4"/>
    </row>
    <row r="2" spans="1:9" ht="39" customHeight="1">
      <c r="A2" s="5" t="s">
        <v>400</v>
      </c>
      <c r="B2" s="5"/>
      <c r="C2" s="5"/>
      <c r="D2" s="5"/>
      <c r="E2" s="5"/>
      <c r="F2" s="5"/>
      <c r="G2" s="5"/>
      <c r="H2" s="5"/>
      <c r="I2" s="5"/>
    </row>
    <row r="3" spans="1:9" ht="24" customHeight="1">
      <c r="A3" s="6" t="s">
        <v>401</v>
      </c>
      <c r="B3" s="6"/>
      <c r="C3" s="6"/>
      <c r="D3" s="6"/>
      <c r="E3" s="6"/>
      <c r="F3" s="6"/>
      <c r="G3" s="6"/>
      <c r="H3" s="6"/>
      <c r="I3" s="6"/>
    </row>
    <row r="4" spans="1:9" s="1" customFormat="1" ht="30" customHeight="1">
      <c r="A4" s="7" t="s">
        <v>402</v>
      </c>
      <c r="B4" s="7"/>
      <c r="C4" s="7"/>
      <c r="D4" s="7"/>
      <c r="E4" s="7"/>
      <c r="F4" s="7"/>
      <c r="G4" s="7"/>
      <c r="H4" s="7"/>
      <c r="I4" s="7"/>
    </row>
    <row r="5" spans="1:9" s="1" customFormat="1" ht="27" customHeight="1">
      <c r="A5" s="8" t="s">
        <v>403</v>
      </c>
      <c r="B5" s="8" t="s">
        <v>42</v>
      </c>
      <c r="C5" s="8"/>
      <c r="D5" s="8"/>
      <c r="E5" s="8"/>
      <c r="F5" s="8"/>
      <c r="G5" s="8"/>
      <c r="H5" s="8"/>
      <c r="I5" s="8"/>
    </row>
    <row r="6" spans="1:9" s="1" customFormat="1" ht="27" customHeight="1">
      <c r="A6" s="8" t="s">
        <v>404</v>
      </c>
      <c r="B6" s="8"/>
      <c r="C6" s="8"/>
      <c r="D6" s="8"/>
      <c r="E6" s="8"/>
      <c r="F6" s="8"/>
      <c r="G6" s="8"/>
      <c r="H6" s="8"/>
      <c r="I6" s="8"/>
    </row>
    <row r="7" spans="1:9" s="1" customFormat="1" ht="41.25" customHeight="1">
      <c r="A7" s="8" t="s">
        <v>405</v>
      </c>
      <c r="B7" s="8" t="s">
        <v>406</v>
      </c>
      <c r="C7" s="8" t="s">
        <v>407</v>
      </c>
      <c r="D7" s="8"/>
      <c r="E7" s="8"/>
      <c r="F7" s="8"/>
      <c r="G7" s="8"/>
      <c r="H7" s="8" t="s">
        <v>408</v>
      </c>
      <c r="I7" s="8"/>
    </row>
    <row r="8" spans="1:9" s="1" customFormat="1" ht="45" customHeight="1">
      <c r="A8" s="7"/>
      <c r="B8" s="7"/>
      <c r="C8" s="8" t="s">
        <v>29</v>
      </c>
      <c r="D8" s="9" t="s">
        <v>409</v>
      </c>
      <c r="E8" s="10"/>
      <c r="F8" s="8" t="s">
        <v>410</v>
      </c>
      <c r="G8" s="8" t="s">
        <v>411</v>
      </c>
      <c r="H8" s="8" t="s">
        <v>412</v>
      </c>
      <c r="I8" s="8" t="s">
        <v>413</v>
      </c>
    </row>
    <row r="9" spans="1:9" s="1" customFormat="1" ht="45" customHeight="1">
      <c r="A9" s="7"/>
      <c r="B9" s="7"/>
      <c r="C9" s="8"/>
      <c r="D9" s="9" t="s">
        <v>414</v>
      </c>
      <c r="E9" s="10"/>
      <c r="F9" s="8"/>
      <c r="G9" s="8" t="s">
        <v>415</v>
      </c>
      <c r="H9" s="8" t="s">
        <v>26</v>
      </c>
      <c r="I9" s="8" t="s">
        <v>26</v>
      </c>
    </row>
    <row r="10" spans="1:9" s="1" customFormat="1" ht="45" customHeight="1">
      <c r="A10" s="7">
        <v>2492.01</v>
      </c>
      <c r="B10" s="11">
        <v>2492.01</v>
      </c>
      <c r="C10" s="11">
        <v>2492.01</v>
      </c>
      <c r="D10" s="11"/>
      <c r="E10" s="11"/>
      <c r="F10" s="11"/>
      <c r="G10" s="11"/>
      <c r="H10" s="11">
        <v>1815.21</v>
      </c>
      <c r="I10" s="11">
        <v>676.8</v>
      </c>
    </row>
    <row r="11" spans="1:9" s="1" customFormat="1" ht="30.75" customHeight="1">
      <c r="A11" s="8" t="s">
        <v>416</v>
      </c>
      <c r="B11" s="12" t="s">
        <v>417</v>
      </c>
      <c r="C11" s="12"/>
      <c r="D11" s="12"/>
      <c r="E11" s="12"/>
      <c r="F11" s="12"/>
      <c r="G11" s="12"/>
      <c r="H11" s="12"/>
      <c r="I11" s="12"/>
    </row>
    <row r="12" spans="1:9" s="1" customFormat="1" ht="63" customHeight="1">
      <c r="A12" s="8" t="s">
        <v>418</v>
      </c>
      <c r="B12" s="12" t="s">
        <v>419</v>
      </c>
      <c r="C12" s="12"/>
      <c r="D12" s="12"/>
      <c r="E12" s="12"/>
      <c r="F12" s="12"/>
      <c r="G12" s="12"/>
      <c r="H12" s="12"/>
      <c r="I12" s="12"/>
    </row>
    <row r="13" spans="1:9" s="1" customFormat="1" ht="30.75" customHeight="1">
      <c r="A13" s="13" t="s">
        <v>420</v>
      </c>
      <c r="B13" s="8" t="s">
        <v>342</v>
      </c>
      <c r="C13" s="8" t="s">
        <v>343</v>
      </c>
      <c r="D13" s="8" t="s">
        <v>421</v>
      </c>
      <c r="E13" s="8"/>
      <c r="F13" s="8" t="s">
        <v>345</v>
      </c>
      <c r="G13" s="8"/>
      <c r="H13" s="8" t="s">
        <v>346</v>
      </c>
      <c r="I13" s="8" t="s">
        <v>301</v>
      </c>
    </row>
    <row r="14" spans="1:9" s="1" customFormat="1" ht="30.75" customHeight="1">
      <c r="A14" s="14"/>
      <c r="B14" s="8"/>
      <c r="C14" s="8"/>
      <c r="D14" s="8" t="s">
        <v>422</v>
      </c>
      <c r="E14" s="8"/>
      <c r="F14" s="8"/>
      <c r="G14" s="8"/>
      <c r="H14" s="8"/>
      <c r="I14" s="8"/>
    </row>
    <row r="15" spans="1:9" s="1" customFormat="1" ht="64.5" customHeight="1">
      <c r="A15" s="14"/>
      <c r="B15" s="13" t="s">
        <v>347</v>
      </c>
      <c r="C15" s="8" t="s">
        <v>348</v>
      </c>
      <c r="D15" s="15" t="s">
        <v>349</v>
      </c>
      <c r="E15" s="16"/>
      <c r="F15" s="17" t="s">
        <v>350</v>
      </c>
      <c r="G15" s="18"/>
      <c r="H15" s="8" t="s">
        <v>423</v>
      </c>
      <c r="I15" s="8"/>
    </row>
    <row r="16" spans="1:9" s="1" customFormat="1" ht="61.5" customHeight="1">
      <c r="A16" s="14"/>
      <c r="B16" s="14"/>
      <c r="C16" s="8" t="s">
        <v>352</v>
      </c>
      <c r="D16" s="7" t="s">
        <v>353</v>
      </c>
      <c r="E16" s="7"/>
      <c r="F16" s="8" t="s">
        <v>354</v>
      </c>
      <c r="G16" s="8"/>
      <c r="H16" s="19" t="s">
        <v>355</v>
      </c>
      <c r="I16" s="7"/>
    </row>
    <row r="17" spans="1:9" s="1" customFormat="1" ht="19.5" customHeight="1">
      <c r="A17" s="14"/>
      <c r="B17" s="14"/>
      <c r="C17" s="8" t="s">
        <v>356</v>
      </c>
      <c r="D17" s="7" t="s">
        <v>357</v>
      </c>
      <c r="E17" s="7"/>
      <c r="F17" s="8" t="s">
        <v>358</v>
      </c>
      <c r="G17" s="8"/>
      <c r="H17" s="8"/>
      <c r="I17" s="7"/>
    </row>
    <row r="18" spans="1:9" s="1" customFormat="1" ht="66.75" customHeight="1">
      <c r="A18" s="14"/>
      <c r="B18" s="20"/>
      <c r="C18" s="8" t="s">
        <v>359</v>
      </c>
      <c r="D18" s="7" t="s">
        <v>360</v>
      </c>
      <c r="E18" s="7"/>
      <c r="F18" s="8" t="s">
        <v>361</v>
      </c>
      <c r="G18" s="8"/>
      <c r="H18" s="19" t="s">
        <v>362</v>
      </c>
      <c r="I18" s="7"/>
    </row>
    <row r="19" spans="1:9" s="1" customFormat="1" ht="19.5" customHeight="1">
      <c r="A19" s="14"/>
      <c r="B19" s="13" t="s">
        <v>363</v>
      </c>
      <c r="C19" s="8" t="s">
        <v>364</v>
      </c>
      <c r="D19" s="7"/>
      <c r="E19" s="7"/>
      <c r="F19" s="8"/>
      <c r="G19" s="8"/>
      <c r="H19" s="8"/>
      <c r="I19" s="8"/>
    </row>
    <row r="20" spans="1:9" s="1" customFormat="1" ht="19.5" customHeight="1">
      <c r="A20" s="14"/>
      <c r="B20" s="14"/>
      <c r="C20" s="8" t="s">
        <v>365</v>
      </c>
      <c r="D20" s="7"/>
      <c r="E20" s="7"/>
      <c r="F20" s="8"/>
      <c r="G20" s="8"/>
      <c r="H20" s="8"/>
      <c r="I20" s="7"/>
    </row>
    <row r="21" spans="1:9" s="1" customFormat="1" ht="19.5" customHeight="1">
      <c r="A21" s="14"/>
      <c r="B21" s="14"/>
      <c r="C21" s="8" t="s">
        <v>366</v>
      </c>
      <c r="D21" s="7"/>
      <c r="E21" s="7"/>
      <c r="F21" s="8"/>
      <c r="G21" s="8"/>
      <c r="H21" s="8"/>
      <c r="I21" s="7"/>
    </row>
    <row r="22" spans="1:9" s="1" customFormat="1" ht="66.75" customHeight="1">
      <c r="A22" s="14"/>
      <c r="B22" s="14"/>
      <c r="C22" s="8" t="s">
        <v>367</v>
      </c>
      <c r="D22" s="7" t="s">
        <v>368</v>
      </c>
      <c r="E22" s="7"/>
      <c r="F22" s="21" t="s">
        <v>369</v>
      </c>
      <c r="G22" s="21"/>
      <c r="H22" s="8"/>
      <c r="I22" s="7"/>
    </row>
    <row r="23" spans="1:9" s="1" customFormat="1" ht="90" customHeight="1">
      <c r="A23" s="20"/>
      <c r="B23" s="20"/>
      <c r="C23" s="8" t="s">
        <v>424</v>
      </c>
      <c r="D23" s="7" t="s">
        <v>371</v>
      </c>
      <c r="E23" s="7"/>
      <c r="F23" s="21" t="s">
        <v>372</v>
      </c>
      <c r="G23" s="21"/>
      <c r="H23" s="8"/>
      <c r="I23" s="7"/>
    </row>
    <row r="24" spans="1:9" s="1" customFormat="1" ht="18" customHeight="1">
      <c r="A24" s="7" t="s">
        <v>425</v>
      </c>
      <c r="B24" s="7"/>
      <c r="C24" s="7"/>
      <c r="D24" s="7"/>
      <c r="E24" s="7"/>
      <c r="F24" s="7"/>
      <c r="G24" s="7"/>
      <c r="H24" s="7"/>
      <c r="I24" s="7"/>
    </row>
    <row r="25" s="1" customFormat="1" ht="15"/>
    <row r="26" s="1" customFormat="1" ht="15"/>
    <row r="27" s="1" customFormat="1" ht="15"/>
    <row r="28" s="1" customFormat="1" ht="15"/>
    <row r="29" s="1" customFormat="1" ht="15"/>
    <row r="30" s="1" customFormat="1" ht="15"/>
    <row r="31" s="1" customFormat="1" ht="15"/>
    <row r="32" s="1" customFormat="1" ht="15"/>
    <row r="33" s="1" customFormat="1" ht="15"/>
    <row r="34" s="1" customFormat="1" ht="15"/>
    <row r="35" s="1" customFormat="1" ht="15"/>
    <row r="36" s="1" customFormat="1" ht="15"/>
    <row r="37" s="1" customFormat="1" ht="15"/>
    <row r="38" s="1" customFormat="1" ht="15"/>
    <row r="39" s="1" customFormat="1" ht="15"/>
  </sheetData>
  <sheetProtection/>
  <mergeCells count="46">
    <mergeCell ref="A1:B1"/>
    <mergeCell ref="E1:F1"/>
    <mergeCell ref="A2:I2"/>
    <mergeCell ref="A3:I3"/>
    <mergeCell ref="A4:I4"/>
    <mergeCell ref="C7:G7"/>
    <mergeCell ref="H7:I7"/>
    <mergeCell ref="D8:E8"/>
    <mergeCell ref="D9:E9"/>
    <mergeCell ref="D10:E10"/>
    <mergeCell ref="B11:I11"/>
    <mergeCell ref="B12:I12"/>
    <mergeCell ref="D13:E13"/>
    <mergeCell ref="D14:E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A24:I24"/>
    <mergeCell ref="A8:A9"/>
    <mergeCell ref="A13:A23"/>
    <mergeCell ref="B8:B9"/>
    <mergeCell ref="B13:B14"/>
    <mergeCell ref="B15:B18"/>
    <mergeCell ref="B19:B23"/>
    <mergeCell ref="C8:C9"/>
    <mergeCell ref="C13:C14"/>
    <mergeCell ref="F8:F9"/>
    <mergeCell ref="H13:H14"/>
    <mergeCell ref="I13:I14"/>
    <mergeCell ref="F13:G14"/>
    <mergeCell ref="B5:I6"/>
  </mergeCells>
  <printOptions horizontalCentered="1"/>
  <pageMargins left="0.36" right="0.36" top="1" bottom="0.61" header="0.51" footer="0.51"/>
  <pageSetup firstPageNumber="34" useFirstPageNumber="1"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Zeros="0" workbookViewId="0" topLeftCell="A1">
      <selection activeCell="N8" sqref="N8"/>
    </sheetView>
  </sheetViews>
  <sheetFormatPr defaultColWidth="9.00390625" defaultRowHeight="14.25"/>
  <cols>
    <col min="1" max="1" width="10.125" style="84" customWidth="1"/>
    <col min="2" max="2" width="7.00390625" style="282" customWidth="1"/>
    <col min="3" max="3" width="7.25390625" style="84" customWidth="1"/>
    <col min="4" max="4" width="14.50390625" style="84" customWidth="1"/>
    <col min="5" max="5" width="6.875" style="84" customWidth="1"/>
    <col min="6" max="6" width="9.00390625" style="84" customWidth="1"/>
    <col min="7" max="7" width="5.75390625" style="84" customWidth="1"/>
    <col min="8" max="8" width="6.75390625" style="84" customWidth="1"/>
    <col min="9" max="9" width="8.375" style="84" customWidth="1"/>
    <col min="10" max="10" width="6.75390625" style="84" customWidth="1"/>
    <col min="11" max="11" width="8.00390625" style="84" customWidth="1"/>
    <col min="12" max="13" width="8.50390625" style="84" customWidth="1"/>
    <col min="14" max="14" width="8.625" style="84" customWidth="1"/>
    <col min="15" max="15" width="7.125" style="84" customWidth="1"/>
    <col min="16" max="16384" width="9.00390625" style="84" customWidth="1"/>
  </cols>
  <sheetData>
    <row r="1" ht="23.25" customHeight="1">
      <c r="A1" s="24" t="s">
        <v>21</v>
      </c>
    </row>
    <row r="2" spans="1:15" ht="29.25" customHeight="1">
      <c r="A2" s="85" t="s">
        <v>22</v>
      </c>
      <c r="B2" s="85"/>
      <c r="C2" s="85"/>
      <c r="D2" s="85"/>
      <c r="E2" s="85"/>
      <c r="F2" s="85"/>
      <c r="G2" s="85"/>
      <c r="H2" s="85"/>
      <c r="I2" s="85"/>
      <c r="J2" s="85"/>
      <c r="K2" s="85"/>
      <c r="L2" s="85"/>
      <c r="M2" s="85"/>
      <c r="N2" s="85"/>
      <c r="O2" s="85"/>
    </row>
    <row r="3" spans="1:15" s="82" customFormat="1" ht="18.75" customHeight="1">
      <c r="A3" s="86"/>
      <c r="B3" s="296"/>
      <c r="O3" s="99" t="s">
        <v>23</v>
      </c>
    </row>
    <row r="4" spans="1:15" s="82" customFormat="1" ht="22.5" customHeight="1">
      <c r="A4" s="297" t="s">
        <v>24</v>
      </c>
      <c r="B4" s="298" t="s">
        <v>25</v>
      </c>
      <c r="C4" s="299"/>
      <c r="D4" s="299"/>
      <c r="E4" s="299"/>
      <c r="F4" s="299"/>
      <c r="G4" s="299"/>
      <c r="H4" s="299"/>
      <c r="I4" s="298" t="s">
        <v>26</v>
      </c>
      <c r="J4" s="299"/>
      <c r="K4" s="299"/>
      <c r="L4" s="299"/>
      <c r="M4" s="299"/>
      <c r="N4" s="299"/>
      <c r="O4" s="165" t="s">
        <v>27</v>
      </c>
    </row>
    <row r="5" spans="1:15" s="82" customFormat="1" ht="30.75" customHeight="1">
      <c r="A5" s="300"/>
      <c r="B5" s="301" t="s">
        <v>28</v>
      </c>
      <c r="C5" s="298" t="s">
        <v>29</v>
      </c>
      <c r="D5" s="302"/>
      <c r="E5" s="165" t="s">
        <v>30</v>
      </c>
      <c r="F5" s="165" t="s">
        <v>31</v>
      </c>
      <c r="G5" s="165" t="s">
        <v>32</v>
      </c>
      <c r="H5" s="165" t="s">
        <v>33</v>
      </c>
      <c r="I5" s="165" t="s">
        <v>28</v>
      </c>
      <c r="J5" s="313" t="s">
        <v>34</v>
      </c>
      <c r="K5" s="314"/>
      <c r="L5" s="314"/>
      <c r="M5" s="315"/>
      <c r="N5" s="165" t="s">
        <v>35</v>
      </c>
      <c r="O5" s="316"/>
    </row>
    <row r="6" spans="1:15" s="82" customFormat="1" ht="30.75" customHeight="1">
      <c r="A6" s="303"/>
      <c r="B6" s="304"/>
      <c r="C6" s="165" t="s">
        <v>36</v>
      </c>
      <c r="D6" s="165" t="s">
        <v>37</v>
      </c>
      <c r="E6" s="305"/>
      <c r="F6" s="305"/>
      <c r="G6" s="305"/>
      <c r="H6" s="305"/>
      <c r="I6" s="305"/>
      <c r="J6" s="265" t="s">
        <v>38</v>
      </c>
      <c r="K6" s="265" t="s">
        <v>39</v>
      </c>
      <c r="L6" s="265" t="s">
        <v>40</v>
      </c>
      <c r="M6" s="265" t="s">
        <v>41</v>
      </c>
      <c r="N6" s="305"/>
      <c r="O6" s="305"/>
    </row>
    <row r="7" spans="1:15" ht="35.25" customHeight="1">
      <c r="A7" s="306" t="s">
        <v>28</v>
      </c>
      <c r="B7" s="307">
        <f aca="true" t="shared" si="0" ref="B7:B13">SUM(C7:H7)</f>
        <v>2492.01</v>
      </c>
      <c r="C7" s="95">
        <v>2492.01</v>
      </c>
      <c r="D7" s="95">
        <f aca="true" t="shared" si="1" ref="D7:J7">SUM(D8:D13)</f>
        <v>0</v>
      </c>
      <c r="E7" s="95">
        <f t="shared" si="1"/>
        <v>0</v>
      </c>
      <c r="F7" s="95">
        <f t="shared" si="1"/>
        <v>0</v>
      </c>
      <c r="G7" s="95">
        <f t="shared" si="1"/>
        <v>0</v>
      </c>
      <c r="H7" s="95">
        <f t="shared" si="1"/>
        <v>0</v>
      </c>
      <c r="I7" s="317">
        <f>SUM(J7:N7)</f>
        <v>2492.01</v>
      </c>
      <c r="J7" s="95">
        <f t="shared" si="1"/>
        <v>0</v>
      </c>
      <c r="K7" s="95">
        <v>1340.91</v>
      </c>
      <c r="L7" s="95">
        <v>214.68</v>
      </c>
      <c r="M7" s="95">
        <v>259.62</v>
      </c>
      <c r="N7" s="95">
        <v>676.8</v>
      </c>
      <c r="O7" s="91"/>
    </row>
    <row r="8" spans="1:15" ht="39" customHeight="1">
      <c r="A8" s="308" t="s">
        <v>42</v>
      </c>
      <c r="B8" s="307">
        <f t="shared" si="0"/>
        <v>2492.01</v>
      </c>
      <c r="C8" s="95">
        <v>2492.01</v>
      </c>
      <c r="D8" s="95"/>
      <c r="E8" s="95"/>
      <c r="F8" s="95"/>
      <c r="G8" s="95"/>
      <c r="H8" s="95"/>
      <c r="I8" s="317">
        <f aca="true" t="shared" si="2" ref="I8:I13">SUM(J8:N8)</f>
        <v>2492.01</v>
      </c>
      <c r="J8" s="318"/>
      <c r="K8" s="318">
        <v>1340.91</v>
      </c>
      <c r="L8" s="318">
        <v>214.68</v>
      </c>
      <c r="M8" s="318">
        <v>259.62</v>
      </c>
      <c r="N8" s="318">
        <v>676.8</v>
      </c>
      <c r="O8" s="91"/>
    </row>
    <row r="9" spans="1:15" ht="30" customHeight="1">
      <c r="A9" s="308"/>
      <c r="B9" s="309">
        <f t="shared" si="0"/>
        <v>0</v>
      </c>
      <c r="C9" s="95"/>
      <c r="D9" s="95"/>
      <c r="E9" s="95"/>
      <c r="F9" s="95"/>
      <c r="G9" s="95"/>
      <c r="H9" s="95"/>
      <c r="I9" s="317">
        <f t="shared" si="2"/>
        <v>0</v>
      </c>
      <c r="J9" s="318"/>
      <c r="K9" s="318"/>
      <c r="L9" s="318"/>
      <c r="M9" s="318"/>
      <c r="N9" s="318"/>
      <c r="O9" s="91"/>
    </row>
    <row r="10" spans="1:15" ht="30" customHeight="1">
      <c r="A10" s="308"/>
      <c r="B10" s="309">
        <f t="shared" si="0"/>
        <v>0</v>
      </c>
      <c r="C10" s="96"/>
      <c r="D10" s="96"/>
      <c r="E10" s="96"/>
      <c r="F10" s="96"/>
      <c r="G10" s="96"/>
      <c r="H10" s="96"/>
      <c r="I10" s="317">
        <f t="shared" si="2"/>
        <v>0</v>
      </c>
      <c r="J10" s="318"/>
      <c r="K10" s="318"/>
      <c r="L10" s="318"/>
      <c r="M10" s="318"/>
      <c r="N10" s="318"/>
      <c r="O10" s="91"/>
    </row>
    <row r="11" spans="1:15" s="295" customFormat="1" ht="30" customHeight="1">
      <c r="A11" s="310"/>
      <c r="B11" s="309">
        <f t="shared" si="0"/>
        <v>0</v>
      </c>
      <c r="C11" s="311"/>
      <c r="D11" s="311"/>
      <c r="E11" s="311"/>
      <c r="F11" s="311"/>
      <c r="G11" s="311"/>
      <c r="H11" s="311"/>
      <c r="I11" s="317">
        <f t="shared" si="2"/>
        <v>0</v>
      </c>
      <c r="J11" s="311"/>
      <c r="K11" s="311"/>
      <c r="L11" s="311"/>
      <c r="M11" s="311"/>
      <c r="N11" s="311"/>
      <c r="O11" s="319"/>
    </row>
    <row r="12" spans="1:15" ht="30" customHeight="1">
      <c r="A12" s="91"/>
      <c r="B12" s="309">
        <f t="shared" si="0"/>
        <v>0</v>
      </c>
      <c r="C12" s="91"/>
      <c r="D12" s="91"/>
      <c r="E12" s="91"/>
      <c r="F12" s="91"/>
      <c r="G12" s="91"/>
      <c r="H12" s="91"/>
      <c r="I12" s="317">
        <f t="shared" si="2"/>
        <v>0</v>
      </c>
      <c r="J12" s="91"/>
      <c r="K12" s="91"/>
      <c r="L12" s="91"/>
      <c r="M12" s="91"/>
      <c r="N12" s="91"/>
      <c r="O12" s="91"/>
    </row>
    <row r="13" spans="1:15" ht="30" customHeight="1">
      <c r="A13" s="91"/>
      <c r="B13" s="309">
        <f t="shared" si="0"/>
        <v>0</v>
      </c>
      <c r="C13" s="91"/>
      <c r="D13" s="91"/>
      <c r="E13" s="91"/>
      <c r="F13" s="91"/>
      <c r="G13" s="91"/>
      <c r="H13" s="91"/>
      <c r="I13" s="317">
        <f t="shared" si="2"/>
        <v>0</v>
      </c>
      <c r="J13" s="91"/>
      <c r="K13" s="91"/>
      <c r="L13" s="91"/>
      <c r="M13" s="91"/>
      <c r="N13" s="91"/>
      <c r="O13" s="91"/>
    </row>
    <row r="14" spans="1:15" ht="30" customHeight="1">
      <c r="A14" s="312" t="s">
        <v>43</v>
      </c>
      <c r="B14" s="312"/>
      <c r="C14" s="312"/>
      <c r="D14" s="312"/>
      <c r="E14" s="312"/>
      <c r="F14" s="312"/>
      <c r="G14" s="312"/>
      <c r="H14" s="312"/>
      <c r="I14" s="312"/>
      <c r="J14" s="312"/>
      <c r="K14" s="312"/>
      <c r="L14" s="312"/>
      <c r="M14" s="312"/>
      <c r="N14" s="312"/>
      <c r="O14" s="312"/>
    </row>
  </sheetData>
  <sheetProtection/>
  <mergeCells count="15">
    <mergeCell ref="A2:O2"/>
    <mergeCell ref="B4:H4"/>
    <mergeCell ref="I4:N4"/>
    <mergeCell ref="C5:D5"/>
    <mergeCell ref="J5:M5"/>
    <mergeCell ref="A14:O14"/>
    <mergeCell ref="A4:A6"/>
    <mergeCell ref="B5:B6"/>
    <mergeCell ref="E5:E6"/>
    <mergeCell ref="F5:F6"/>
    <mergeCell ref="G5:G6"/>
    <mergeCell ref="H5:H6"/>
    <mergeCell ref="I5:I6"/>
    <mergeCell ref="N5:N6"/>
    <mergeCell ref="O4:O6"/>
  </mergeCells>
  <printOptions horizontalCentered="1"/>
  <pageMargins left="0.35" right="0.35" top="0.98" bottom="0.98" header="0.51" footer="0.51"/>
  <pageSetup firstPageNumber="18" useFirstPageNumber="1"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A1:H37"/>
  <sheetViews>
    <sheetView workbookViewId="0" topLeftCell="A1">
      <selection activeCell="H14" sqref="H14"/>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875" style="0" customWidth="1"/>
    <col min="6" max="6" width="9.625" style="0" customWidth="1"/>
    <col min="7" max="7" width="23.75390625" style="0" customWidth="1"/>
    <col min="8" max="8" width="9.625" style="0" customWidth="1"/>
  </cols>
  <sheetData>
    <row r="1" spans="1:2" s="84" customFormat="1" ht="14.25">
      <c r="A1" s="24" t="s">
        <v>44</v>
      </c>
      <c r="B1" s="282"/>
    </row>
    <row r="2" spans="1:8" s="278" customFormat="1" ht="26.25">
      <c r="A2" s="283" t="s">
        <v>22</v>
      </c>
      <c r="B2" s="283"/>
      <c r="C2" s="283"/>
      <c r="D2" s="283"/>
      <c r="E2" s="283"/>
      <c r="F2" s="283"/>
      <c r="G2" s="283"/>
      <c r="H2" s="283"/>
    </row>
    <row r="3" spans="1:8" s="279" customFormat="1" ht="14.25" customHeight="1">
      <c r="A3" s="284"/>
      <c r="B3" s="285"/>
      <c r="D3" s="286" t="s">
        <v>23</v>
      </c>
      <c r="E3" s="286"/>
      <c r="F3" s="286"/>
      <c r="G3" s="286"/>
      <c r="H3" s="286"/>
    </row>
    <row r="4" spans="1:8" s="280" customFormat="1" ht="18.75" customHeight="1">
      <c r="A4" s="287" t="s">
        <v>45</v>
      </c>
      <c r="B4" s="287"/>
      <c r="C4" s="287" t="s">
        <v>46</v>
      </c>
      <c r="D4" s="287"/>
      <c r="E4" s="287"/>
      <c r="F4" s="287"/>
      <c r="G4" s="287"/>
      <c r="H4" s="287"/>
    </row>
    <row r="5" spans="1:8" s="280" customFormat="1" ht="18.75" customHeight="1">
      <c r="A5" s="288" t="s">
        <v>47</v>
      </c>
      <c r="B5" s="289" t="s">
        <v>48</v>
      </c>
      <c r="C5" s="289" t="s">
        <v>49</v>
      </c>
      <c r="D5" s="288" t="s">
        <v>48</v>
      </c>
      <c r="E5" s="289" t="s">
        <v>50</v>
      </c>
      <c r="F5" s="289" t="s">
        <v>48</v>
      </c>
      <c r="G5" s="289" t="s">
        <v>51</v>
      </c>
      <c r="H5" s="289" t="s">
        <v>48</v>
      </c>
    </row>
    <row r="6" spans="1:8" s="281" customFormat="1" ht="14.25" customHeight="1">
      <c r="A6" s="290" t="s">
        <v>52</v>
      </c>
      <c r="B6" s="291">
        <v>2492.01</v>
      </c>
      <c r="C6" s="230" t="s">
        <v>53</v>
      </c>
      <c r="D6" s="291"/>
      <c r="E6" s="290" t="s">
        <v>54</v>
      </c>
      <c r="F6" s="291">
        <f>SUM(F7:F9)</f>
        <v>1815.21</v>
      </c>
      <c r="G6" s="290" t="s">
        <v>55</v>
      </c>
      <c r="H6" s="291">
        <v>1340.91</v>
      </c>
    </row>
    <row r="7" spans="1:8" s="281" customFormat="1" ht="14.25" customHeight="1">
      <c r="A7" s="290" t="s">
        <v>56</v>
      </c>
      <c r="B7" s="291">
        <v>0</v>
      </c>
      <c r="C7" s="235" t="s">
        <v>57</v>
      </c>
      <c r="D7" s="291"/>
      <c r="E7" s="290" t="s">
        <v>58</v>
      </c>
      <c r="F7" s="291">
        <v>1340.91</v>
      </c>
      <c r="G7" s="290" t="s">
        <v>59</v>
      </c>
      <c r="H7" s="291">
        <v>891.48</v>
      </c>
    </row>
    <row r="8" spans="1:8" s="281" customFormat="1" ht="14.25" customHeight="1">
      <c r="A8" s="290" t="s">
        <v>60</v>
      </c>
      <c r="B8" s="291">
        <v>0</v>
      </c>
      <c r="C8" s="235" t="s">
        <v>61</v>
      </c>
      <c r="D8" s="291"/>
      <c r="E8" s="290" t="s">
        <v>62</v>
      </c>
      <c r="F8" s="291">
        <v>214.68</v>
      </c>
      <c r="G8" s="290" t="s">
        <v>63</v>
      </c>
      <c r="H8" s="291"/>
    </row>
    <row r="9" spans="1:8" s="281" customFormat="1" ht="14.25" customHeight="1">
      <c r="A9" s="290" t="s">
        <v>64</v>
      </c>
      <c r="B9" s="291">
        <v>0</v>
      </c>
      <c r="C9" s="235" t="s">
        <v>65</v>
      </c>
      <c r="D9" s="291"/>
      <c r="E9" s="290" t="s">
        <v>66</v>
      </c>
      <c r="F9" s="291">
        <v>259.62</v>
      </c>
      <c r="G9" s="290" t="s">
        <v>67</v>
      </c>
      <c r="H9" s="291"/>
    </row>
    <row r="10" spans="1:8" s="281" customFormat="1" ht="14.25" customHeight="1">
      <c r="A10" s="290" t="s">
        <v>68</v>
      </c>
      <c r="B10" s="291">
        <v>0</v>
      </c>
      <c r="C10" s="235" t="s">
        <v>69</v>
      </c>
      <c r="D10" s="291"/>
      <c r="E10" s="290" t="s">
        <v>70</v>
      </c>
      <c r="F10" s="291">
        <f>SUM(F11:F20)</f>
        <v>676.8</v>
      </c>
      <c r="G10" s="290" t="s">
        <v>71</v>
      </c>
      <c r="H10" s="291"/>
    </row>
    <row r="11" spans="1:8" s="281" customFormat="1" ht="14.25" customHeight="1">
      <c r="A11" s="290"/>
      <c r="B11" s="291"/>
      <c r="C11" s="235" t="s">
        <v>72</v>
      </c>
      <c r="D11" s="291"/>
      <c r="E11" s="290" t="s">
        <v>73</v>
      </c>
      <c r="F11" s="291">
        <v>0</v>
      </c>
      <c r="G11" s="290" t="s">
        <v>74</v>
      </c>
      <c r="H11" s="291"/>
    </row>
    <row r="12" spans="1:8" s="281" customFormat="1" ht="14.25" customHeight="1">
      <c r="A12" s="290"/>
      <c r="B12" s="291"/>
      <c r="C12" s="235" t="s">
        <v>75</v>
      </c>
      <c r="D12" s="291"/>
      <c r="E12" s="290" t="s">
        <v>76</v>
      </c>
      <c r="F12" s="291">
        <v>676.8</v>
      </c>
      <c r="G12" s="290" t="s">
        <v>77</v>
      </c>
      <c r="H12" s="291"/>
    </row>
    <row r="13" spans="1:8" s="281" customFormat="1" ht="14.25" customHeight="1">
      <c r="A13" s="290"/>
      <c r="B13" s="291"/>
      <c r="C13" s="235" t="s">
        <v>78</v>
      </c>
      <c r="D13" s="291">
        <v>1695.09</v>
      </c>
      <c r="E13" s="290" t="s">
        <v>79</v>
      </c>
      <c r="F13" s="291">
        <v>0</v>
      </c>
      <c r="G13" s="290" t="s">
        <v>80</v>
      </c>
      <c r="H13" s="291"/>
    </row>
    <row r="14" spans="1:8" s="281" customFormat="1" ht="14.25" customHeight="1">
      <c r="A14" s="290"/>
      <c r="B14" s="291"/>
      <c r="C14" s="235" t="s">
        <v>81</v>
      </c>
      <c r="D14" s="291">
        <v>0</v>
      </c>
      <c r="E14" s="290" t="s">
        <v>82</v>
      </c>
      <c r="F14" s="291">
        <v>0</v>
      </c>
      <c r="G14" s="290" t="s">
        <v>83</v>
      </c>
      <c r="H14" s="291">
        <v>259.62</v>
      </c>
    </row>
    <row r="15" spans="1:8" s="281" customFormat="1" ht="14.25" customHeight="1">
      <c r="A15" s="290"/>
      <c r="B15" s="291"/>
      <c r="C15" s="239" t="s">
        <v>84</v>
      </c>
      <c r="D15" s="291">
        <v>676.8</v>
      </c>
      <c r="E15" s="290" t="s">
        <v>85</v>
      </c>
      <c r="F15" s="291">
        <v>0</v>
      </c>
      <c r="G15" s="290" t="s">
        <v>86</v>
      </c>
      <c r="H15" s="291">
        <v>0</v>
      </c>
    </row>
    <row r="16" spans="1:8" s="281" customFormat="1" ht="14.25" customHeight="1">
      <c r="A16" s="290"/>
      <c r="B16" s="291"/>
      <c r="C16" s="239" t="s">
        <v>87</v>
      </c>
      <c r="D16" s="291">
        <v>0</v>
      </c>
      <c r="E16" s="290" t="s">
        <v>88</v>
      </c>
      <c r="F16" s="291">
        <v>0</v>
      </c>
      <c r="G16" s="290" t="s">
        <v>89</v>
      </c>
      <c r="H16" s="291">
        <v>0</v>
      </c>
    </row>
    <row r="17" spans="1:8" s="281" customFormat="1" ht="14.25" customHeight="1">
      <c r="A17" s="290"/>
      <c r="B17" s="291"/>
      <c r="C17" s="239" t="s">
        <v>90</v>
      </c>
      <c r="D17" s="291">
        <v>0</v>
      </c>
      <c r="E17" s="290" t="s">
        <v>91</v>
      </c>
      <c r="F17" s="291">
        <v>0</v>
      </c>
      <c r="G17" s="290" t="s">
        <v>92</v>
      </c>
      <c r="H17" s="291">
        <v>0</v>
      </c>
    </row>
    <row r="18" spans="1:8" s="281" customFormat="1" ht="14.25" customHeight="1">
      <c r="A18" s="290"/>
      <c r="B18" s="291"/>
      <c r="C18" s="239" t="s">
        <v>93</v>
      </c>
      <c r="D18" s="291"/>
      <c r="E18" s="290" t="s">
        <v>94</v>
      </c>
      <c r="F18" s="291">
        <v>0</v>
      </c>
      <c r="G18" s="290" t="s">
        <v>95</v>
      </c>
      <c r="H18" s="291">
        <v>0</v>
      </c>
    </row>
    <row r="19" spans="1:8" s="281" customFormat="1" ht="14.25" customHeight="1">
      <c r="A19" s="290"/>
      <c r="B19" s="291"/>
      <c r="C19" s="242" t="s">
        <v>96</v>
      </c>
      <c r="D19" s="291">
        <v>0</v>
      </c>
      <c r="E19" s="290" t="s">
        <v>97</v>
      </c>
      <c r="F19" s="291">
        <v>0</v>
      </c>
      <c r="G19" s="290" t="s">
        <v>98</v>
      </c>
      <c r="H19" s="291">
        <v>0</v>
      </c>
    </row>
    <row r="20" spans="1:8" s="281" customFormat="1" ht="14.25" customHeight="1">
      <c r="A20" s="290"/>
      <c r="B20" s="292"/>
      <c r="C20" s="242" t="s">
        <v>99</v>
      </c>
      <c r="D20" s="291">
        <v>0</v>
      </c>
      <c r="E20" s="290" t="s">
        <v>100</v>
      </c>
      <c r="F20" s="291">
        <v>0</v>
      </c>
      <c r="G20" s="290" t="s">
        <v>101</v>
      </c>
      <c r="H20" s="291">
        <v>0</v>
      </c>
    </row>
    <row r="21" spans="1:8" s="281" customFormat="1" ht="14.25" customHeight="1">
      <c r="A21" s="290"/>
      <c r="B21" s="292"/>
      <c r="C21" s="242" t="s">
        <v>102</v>
      </c>
      <c r="D21" s="291">
        <v>0</v>
      </c>
      <c r="E21" s="290" t="s">
        <v>103</v>
      </c>
      <c r="F21" s="291">
        <v>0</v>
      </c>
      <c r="G21" s="290"/>
      <c r="H21" s="292"/>
    </row>
    <row r="22" spans="1:8" s="281" customFormat="1" ht="14.25" customHeight="1">
      <c r="A22" s="290"/>
      <c r="B22" s="292"/>
      <c r="C22" s="242" t="s">
        <v>104</v>
      </c>
      <c r="D22" s="291">
        <v>0</v>
      </c>
      <c r="E22" s="290"/>
      <c r="F22" s="292"/>
      <c r="G22" s="290"/>
      <c r="H22" s="292"/>
    </row>
    <row r="23" spans="1:8" s="281" customFormat="1" ht="14.25" customHeight="1">
      <c r="A23" s="290"/>
      <c r="B23" s="292"/>
      <c r="C23" s="242" t="s">
        <v>105</v>
      </c>
      <c r="D23" s="291">
        <v>0</v>
      </c>
      <c r="E23" s="290"/>
      <c r="F23" s="292"/>
      <c r="G23" s="290"/>
      <c r="H23" s="292"/>
    </row>
    <row r="24" spans="1:8" s="281" customFormat="1" ht="14.25" customHeight="1">
      <c r="A24" s="290"/>
      <c r="B24" s="292"/>
      <c r="C24" s="242" t="s">
        <v>106</v>
      </c>
      <c r="D24" s="291">
        <v>0</v>
      </c>
      <c r="E24" s="290"/>
      <c r="F24" s="292"/>
      <c r="G24" s="290"/>
      <c r="H24" s="292"/>
    </row>
    <row r="25" spans="1:8" s="281" customFormat="1" ht="14.25" customHeight="1">
      <c r="A25" s="290"/>
      <c r="B25" s="292"/>
      <c r="C25" s="239" t="s">
        <v>107</v>
      </c>
      <c r="D25" s="291">
        <v>120.12</v>
      </c>
      <c r="E25" s="290"/>
      <c r="F25" s="292"/>
      <c r="G25" s="290"/>
      <c r="H25" s="292"/>
    </row>
    <row r="26" spans="1:8" s="281" customFormat="1" ht="14.25" customHeight="1">
      <c r="A26" s="290"/>
      <c r="B26" s="292"/>
      <c r="C26" s="239" t="s">
        <v>108</v>
      </c>
      <c r="D26" s="291">
        <v>0</v>
      </c>
      <c r="E26" s="290"/>
      <c r="F26" s="292"/>
      <c r="G26" s="290"/>
      <c r="H26" s="292"/>
    </row>
    <row r="27" spans="1:8" s="281" customFormat="1" ht="14.25" customHeight="1">
      <c r="A27" s="290"/>
      <c r="B27" s="292"/>
      <c r="C27" s="239" t="s">
        <v>109</v>
      </c>
      <c r="D27" s="291">
        <v>0</v>
      </c>
      <c r="E27" s="290"/>
      <c r="F27" s="292"/>
      <c r="G27" s="290"/>
      <c r="H27" s="292"/>
    </row>
    <row r="28" spans="1:8" s="281" customFormat="1" ht="14.25" customHeight="1">
      <c r="A28" s="290"/>
      <c r="B28" s="292"/>
      <c r="C28" s="239" t="s">
        <v>110</v>
      </c>
      <c r="D28" s="291">
        <v>0</v>
      </c>
      <c r="E28" s="290"/>
      <c r="F28" s="292"/>
      <c r="G28" s="290"/>
      <c r="H28" s="292"/>
    </row>
    <row r="29" spans="1:8" s="281" customFormat="1" ht="14.25" customHeight="1">
      <c r="A29" s="290"/>
      <c r="B29" s="292"/>
      <c r="C29" s="239" t="s">
        <v>111</v>
      </c>
      <c r="D29" s="291">
        <v>0</v>
      </c>
      <c r="E29" s="290"/>
      <c r="F29" s="292"/>
      <c r="G29" s="290"/>
      <c r="H29" s="292"/>
    </row>
    <row r="30" spans="1:8" s="281" customFormat="1" ht="14.25" customHeight="1">
      <c r="A30" s="290"/>
      <c r="B30" s="292"/>
      <c r="C30" s="244" t="s">
        <v>112</v>
      </c>
      <c r="D30" s="291">
        <v>0</v>
      </c>
      <c r="E30" s="290"/>
      <c r="F30" s="292"/>
      <c r="G30" s="290"/>
      <c r="H30" s="292"/>
    </row>
    <row r="31" spans="1:8" s="281" customFormat="1" ht="14.25" customHeight="1">
      <c r="A31" s="290"/>
      <c r="B31" s="292"/>
      <c r="C31" s="230" t="s">
        <v>113</v>
      </c>
      <c r="D31" s="291">
        <v>0</v>
      </c>
      <c r="E31" s="290"/>
      <c r="F31" s="292"/>
      <c r="G31" s="290"/>
      <c r="H31" s="292"/>
    </row>
    <row r="32" spans="1:8" s="281" customFormat="1" ht="14.25" customHeight="1">
      <c r="A32" s="290"/>
      <c r="B32" s="292"/>
      <c r="C32" s="95" t="s">
        <v>114</v>
      </c>
      <c r="D32" s="291">
        <v>0</v>
      </c>
      <c r="E32" s="290"/>
      <c r="F32" s="292"/>
      <c r="G32" s="290"/>
      <c r="H32" s="292"/>
    </row>
    <row r="33" spans="1:8" s="281" customFormat="1" ht="14.25" customHeight="1">
      <c r="A33" s="290"/>
      <c r="B33" s="292"/>
      <c r="C33" s="230" t="s">
        <v>115</v>
      </c>
      <c r="D33" s="291">
        <v>0</v>
      </c>
      <c r="E33" s="290"/>
      <c r="F33" s="292"/>
      <c r="G33" s="290"/>
      <c r="H33" s="292"/>
    </row>
    <row r="34" spans="1:8" s="281" customFormat="1" ht="14.25" customHeight="1">
      <c r="A34" s="290"/>
      <c r="B34" s="292"/>
      <c r="C34" s="230" t="s">
        <v>116</v>
      </c>
      <c r="D34" s="291">
        <v>0</v>
      </c>
      <c r="E34" s="290"/>
      <c r="F34" s="292"/>
      <c r="G34" s="290"/>
      <c r="H34" s="292"/>
    </row>
    <row r="35" spans="1:8" s="281" customFormat="1" ht="14.25" customHeight="1">
      <c r="A35" s="290"/>
      <c r="B35" s="292"/>
      <c r="C35" s="230" t="s">
        <v>117</v>
      </c>
      <c r="D35" s="291"/>
      <c r="E35" s="290"/>
      <c r="F35" s="292"/>
      <c r="G35" s="290"/>
      <c r="H35" s="292"/>
    </row>
    <row r="36" spans="1:8" s="281" customFormat="1" ht="14.25" customHeight="1">
      <c r="A36" s="293" t="s">
        <v>118</v>
      </c>
      <c r="B36" s="291">
        <f>SUM(B6:B10)</f>
        <v>2492.01</v>
      </c>
      <c r="C36" s="293" t="s">
        <v>119</v>
      </c>
      <c r="D36" s="291">
        <f>SUM(D6:D34)</f>
        <v>2492.0099999999998</v>
      </c>
      <c r="E36" s="293" t="s">
        <v>119</v>
      </c>
      <c r="F36" s="291">
        <f>F6+F10+F21</f>
        <v>2492.01</v>
      </c>
      <c r="G36" s="293" t="s">
        <v>119</v>
      </c>
      <c r="H36" s="291">
        <f>SUM(H6:H20)</f>
        <v>2492.01</v>
      </c>
    </row>
    <row r="37" spans="1:8" s="278" customFormat="1" ht="14.25" customHeight="1">
      <c r="A37" s="294" t="s">
        <v>120</v>
      </c>
      <c r="B37" s="294"/>
      <c r="C37" s="294"/>
      <c r="D37" s="294"/>
      <c r="E37" s="294"/>
      <c r="F37" s="294"/>
      <c r="G37" s="294"/>
      <c r="H37" s="294"/>
    </row>
  </sheetData>
  <sheetProtection/>
  <mergeCells count="5">
    <mergeCell ref="A2:H2"/>
    <mergeCell ref="D3:H3"/>
    <mergeCell ref="A4:B4"/>
    <mergeCell ref="C4:H4"/>
    <mergeCell ref="A37:H37"/>
  </mergeCells>
  <conditionalFormatting sqref="A1:IV5 A6:B35 D6:IV35 A36:IV36 A37 I37:IV37 A38:IV65536">
    <cfRule type="cellIs" priority="1" dxfId="0" operator="equal" stopIfTrue="1">
      <formula>0</formula>
    </cfRule>
  </conditionalFormatting>
  <printOptions horizontalCentered="1"/>
  <pageMargins left="0.16" right="0.16" top="0.73" bottom="0.36" header="0.22999999999999998" footer="0.22999999999999998"/>
  <pageSetup firstPageNumber="19" useFirstPageNumber="1"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I20"/>
  <sheetViews>
    <sheetView showZeros="0" workbookViewId="0" topLeftCell="A1">
      <selection activeCell="E10" sqref="E10"/>
    </sheetView>
  </sheetViews>
  <sheetFormatPr defaultColWidth="9.00390625" defaultRowHeight="14.25"/>
  <cols>
    <col min="1" max="1" width="13.25390625" style="84" customWidth="1"/>
    <col min="2" max="2" width="17.25390625" style="84" customWidth="1"/>
    <col min="3" max="3" width="13.50390625" style="84" customWidth="1"/>
    <col min="4" max="4" width="10.875" style="84" customWidth="1"/>
    <col min="5" max="5" width="15.375" style="84" customWidth="1"/>
    <col min="6" max="6" width="9.00390625" style="84" customWidth="1"/>
    <col min="7" max="7" width="14.625" style="84" customWidth="1"/>
    <col min="8" max="8" width="8.375" style="84" customWidth="1"/>
    <col min="9" max="16384" width="9.00390625" style="84" customWidth="1"/>
  </cols>
  <sheetData>
    <row r="1" ht="23.25" customHeight="1">
      <c r="A1" s="24" t="s">
        <v>121</v>
      </c>
    </row>
    <row r="2" spans="1:9" ht="29.25" customHeight="1">
      <c r="A2" s="85" t="s">
        <v>122</v>
      </c>
      <c r="B2" s="85"/>
      <c r="C2" s="85"/>
      <c r="D2" s="85"/>
      <c r="E2" s="85"/>
      <c r="F2" s="85"/>
      <c r="G2" s="85"/>
      <c r="H2" s="85"/>
      <c r="I2" s="85"/>
    </row>
    <row r="3" spans="1:9" ht="18.75" customHeight="1">
      <c r="A3" s="261"/>
      <c r="B3" s="261"/>
      <c r="C3" s="262"/>
      <c r="D3" s="254"/>
      <c r="E3" s="254"/>
      <c r="F3" s="254"/>
      <c r="G3" s="254"/>
      <c r="H3" s="263" t="s">
        <v>23</v>
      </c>
      <c r="I3" s="263"/>
    </row>
    <row r="4" spans="1:9" s="277" customFormat="1" ht="48.75" customHeight="1">
      <c r="A4" s="87" t="s">
        <v>123</v>
      </c>
      <c r="B4" s="87" t="s">
        <v>124</v>
      </c>
      <c r="C4" s="87" t="s">
        <v>28</v>
      </c>
      <c r="D4" s="160" t="s">
        <v>36</v>
      </c>
      <c r="E4" s="160" t="s">
        <v>37</v>
      </c>
      <c r="F4" s="90" t="s">
        <v>30</v>
      </c>
      <c r="G4" s="90" t="s">
        <v>125</v>
      </c>
      <c r="H4" s="160" t="s">
        <v>32</v>
      </c>
      <c r="I4" s="160" t="s">
        <v>33</v>
      </c>
    </row>
    <row r="5" spans="1:9" ht="27" customHeight="1">
      <c r="A5" s="264"/>
      <c r="B5" s="162" t="s">
        <v>28</v>
      </c>
      <c r="C5" s="163">
        <f aca="true" t="shared" si="0" ref="C5:C13">SUM(D5:I5)</f>
        <v>2492.0099999999998</v>
      </c>
      <c r="D5" s="165">
        <f aca="true" t="shared" si="1" ref="D5:I5">SUM(D6:D13)</f>
        <v>2492.0099999999998</v>
      </c>
      <c r="E5" s="165">
        <f t="shared" si="1"/>
        <v>0</v>
      </c>
      <c r="F5" s="165">
        <f t="shared" si="1"/>
        <v>0</v>
      </c>
      <c r="G5" s="165">
        <f t="shared" si="1"/>
        <v>0</v>
      </c>
      <c r="H5" s="165">
        <f t="shared" si="1"/>
        <v>0</v>
      </c>
      <c r="I5" s="165">
        <f t="shared" si="1"/>
        <v>0</v>
      </c>
    </row>
    <row r="6" spans="1:9" ht="27" customHeight="1">
      <c r="A6" s="166" t="s">
        <v>126</v>
      </c>
      <c r="B6" s="167" t="s">
        <v>127</v>
      </c>
      <c r="C6" s="163">
        <f t="shared" si="0"/>
        <v>1790.53</v>
      </c>
      <c r="D6" s="266">
        <v>1790.53</v>
      </c>
      <c r="E6" s="91"/>
      <c r="F6" s="91"/>
      <c r="G6" s="91"/>
      <c r="H6" s="91"/>
      <c r="I6" s="91"/>
    </row>
    <row r="7" spans="1:9" ht="27" customHeight="1">
      <c r="A7" s="166" t="s">
        <v>128</v>
      </c>
      <c r="B7" s="168" t="s">
        <v>129</v>
      </c>
      <c r="C7" s="163">
        <f t="shared" si="0"/>
        <v>1.36</v>
      </c>
      <c r="D7" s="266">
        <v>1.36</v>
      </c>
      <c r="E7" s="91"/>
      <c r="F7" s="91"/>
      <c r="G7" s="91"/>
      <c r="H7" s="91"/>
      <c r="I7" s="91"/>
    </row>
    <row r="8" spans="1:9" ht="27" customHeight="1">
      <c r="A8" s="166" t="s">
        <v>130</v>
      </c>
      <c r="B8" s="168" t="s">
        <v>131</v>
      </c>
      <c r="C8" s="163">
        <f t="shared" si="0"/>
        <v>120.12</v>
      </c>
      <c r="D8" s="266">
        <v>120.12</v>
      </c>
      <c r="E8" s="91"/>
      <c r="F8" s="91"/>
      <c r="G8" s="91"/>
      <c r="H8" s="91"/>
      <c r="I8" s="91"/>
    </row>
    <row r="9" spans="1:9" ht="27" customHeight="1">
      <c r="A9" s="166" t="s">
        <v>132</v>
      </c>
      <c r="B9" s="168" t="s">
        <v>133</v>
      </c>
      <c r="C9" s="163">
        <f t="shared" si="0"/>
        <v>430</v>
      </c>
      <c r="D9" s="267">
        <v>430</v>
      </c>
      <c r="E9" s="170"/>
      <c r="F9" s="91"/>
      <c r="G9" s="91"/>
      <c r="H9" s="91"/>
      <c r="I9" s="91"/>
    </row>
    <row r="10" spans="1:9" s="147" customFormat="1" ht="27" customHeight="1">
      <c r="A10" s="169">
        <v>2100410</v>
      </c>
      <c r="B10" s="216" t="s">
        <v>134</v>
      </c>
      <c r="C10" s="163">
        <f t="shared" si="0"/>
        <v>150</v>
      </c>
      <c r="D10" s="218">
        <v>150</v>
      </c>
      <c r="E10" s="172"/>
      <c r="F10" s="172"/>
      <c r="G10" s="171"/>
      <c r="H10" s="171"/>
      <c r="I10" s="171"/>
    </row>
    <row r="11" spans="1:9" s="147" customFormat="1" ht="27" customHeight="1">
      <c r="A11" s="169"/>
      <c r="B11" s="169"/>
      <c r="C11" s="163">
        <f t="shared" si="0"/>
        <v>0</v>
      </c>
      <c r="D11" s="172"/>
      <c r="E11" s="172"/>
      <c r="F11" s="172"/>
      <c r="G11" s="171"/>
      <c r="H11" s="171"/>
      <c r="I11" s="171"/>
    </row>
    <row r="12" spans="1:9" s="147" customFormat="1" ht="27" customHeight="1">
      <c r="A12" s="169"/>
      <c r="B12" s="169"/>
      <c r="C12" s="163">
        <f t="shared" si="0"/>
        <v>0</v>
      </c>
      <c r="D12" s="172"/>
      <c r="E12" s="172"/>
      <c r="F12" s="172"/>
      <c r="G12" s="171"/>
      <c r="H12" s="171"/>
      <c r="I12" s="171"/>
    </row>
    <row r="13" spans="1:9" s="147" customFormat="1" ht="27" customHeight="1">
      <c r="A13" s="169"/>
      <c r="B13" s="169"/>
      <c r="C13" s="173">
        <f t="shared" si="0"/>
        <v>0</v>
      </c>
      <c r="D13" s="172"/>
      <c r="E13" s="172"/>
      <c r="F13" s="172"/>
      <c r="G13" s="171"/>
      <c r="H13" s="171"/>
      <c r="I13" s="171"/>
    </row>
    <row r="14" spans="1:9" ht="28.5" customHeight="1">
      <c r="A14" s="98" t="s">
        <v>120</v>
      </c>
      <c r="B14" s="98"/>
      <c r="C14" s="98"/>
      <c r="D14" s="98"/>
      <c r="E14" s="98"/>
      <c r="F14" s="98"/>
      <c r="G14" s="98"/>
      <c r="H14" s="98"/>
      <c r="I14" s="98"/>
    </row>
    <row r="15" spans="4:5" ht="14.25">
      <c r="D15" s="269"/>
      <c r="E15" s="269"/>
    </row>
    <row r="16" spans="4:5" ht="14.25">
      <c r="D16" s="269"/>
      <c r="E16" s="269"/>
    </row>
    <row r="17" spans="4:5" ht="14.25">
      <c r="D17" s="269"/>
      <c r="E17" s="269"/>
    </row>
    <row r="18" spans="4:5" ht="14.25">
      <c r="D18" s="269"/>
      <c r="E18" s="269"/>
    </row>
    <row r="19" spans="4:5" ht="14.25">
      <c r="D19" s="269"/>
      <c r="E19" s="269"/>
    </row>
    <row r="20" spans="4:5" ht="14.25">
      <c r="D20" s="269"/>
      <c r="E20" s="269"/>
    </row>
  </sheetData>
  <sheetProtection/>
  <mergeCells count="4">
    <mergeCell ref="A2:I2"/>
    <mergeCell ref="A3:B3"/>
    <mergeCell ref="H3:I3"/>
    <mergeCell ref="A14:I14"/>
  </mergeCells>
  <printOptions horizontalCentered="1"/>
  <pageMargins left="0.35" right="0.35" top="0.98" bottom="0.98" header="0.51" footer="0.51"/>
  <pageSetup firstPageNumber="20" useFirstPageNumber="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B15"/>
  <sheetViews>
    <sheetView showZeros="0" workbookViewId="0" topLeftCell="A1">
      <selection activeCell="G10" sqref="G10"/>
    </sheetView>
  </sheetViews>
  <sheetFormatPr defaultColWidth="9.00390625" defaultRowHeight="14.25"/>
  <cols>
    <col min="1" max="1" width="12.125" style="0" customWidth="1"/>
    <col min="2" max="2" width="17.25390625" style="0" customWidth="1"/>
    <col min="6" max="6" width="9.875" style="0" customWidth="1"/>
  </cols>
  <sheetData>
    <row r="1" s="84" customFormat="1" ht="23.25" customHeight="1">
      <c r="A1" s="24" t="s">
        <v>135</v>
      </c>
    </row>
    <row r="2" spans="1:14" s="84" customFormat="1" ht="29.25" customHeight="1">
      <c r="A2" s="252" t="s">
        <v>136</v>
      </c>
      <c r="B2" s="252"/>
      <c r="C2" s="252"/>
      <c r="D2" s="252"/>
      <c r="E2" s="252"/>
      <c r="F2" s="252"/>
      <c r="G2" s="252"/>
      <c r="H2" s="252"/>
      <c r="I2" s="252"/>
      <c r="J2" s="252"/>
      <c r="K2" s="252"/>
      <c r="L2" s="252"/>
      <c r="M2" s="252"/>
      <c r="N2" s="252"/>
    </row>
    <row r="3" spans="1:14" s="84" customFormat="1" ht="29.25" customHeight="1">
      <c r="A3" s="261"/>
      <c r="B3" s="261"/>
      <c r="C3" s="254"/>
      <c r="D3" s="254"/>
      <c r="M3" s="263" t="s">
        <v>23</v>
      </c>
      <c r="N3" s="263"/>
    </row>
    <row r="4" spans="1:28" s="146" customFormat="1" ht="27" customHeight="1">
      <c r="A4" s="87" t="s">
        <v>123</v>
      </c>
      <c r="B4" s="87" t="s">
        <v>124</v>
      </c>
      <c r="C4" s="270" t="s">
        <v>28</v>
      </c>
      <c r="D4" s="271" t="s">
        <v>137</v>
      </c>
      <c r="E4" s="271"/>
      <c r="F4" s="271"/>
      <c r="G4" s="270" t="s">
        <v>138</v>
      </c>
      <c r="H4" s="271" t="s">
        <v>125</v>
      </c>
      <c r="I4" s="271"/>
      <c r="J4" s="271"/>
      <c r="K4" s="271"/>
      <c r="L4" s="271"/>
      <c r="M4" s="271" t="s">
        <v>139</v>
      </c>
      <c r="N4" s="271" t="s">
        <v>140</v>
      </c>
      <c r="O4" s="276"/>
      <c r="P4" s="276"/>
      <c r="Q4" s="276"/>
      <c r="R4" s="276"/>
      <c r="S4" s="276"/>
      <c r="T4" s="276"/>
      <c r="U4" s="276"/>
      <c r="V4" s="276"/>
      <c r="W4" s="276"/>
      <c r="X4" s="276"/>
      <c r="Y4" s="276"/>
      <c r="Z4" s="276"/>
      <c r="AA4" s="276"/>
      <c r="AB4" s="276"/>
    </row>
    <row r="5" spans="1:28" s="146" customFormat="1" ht="57.75" customHeight="1">
      <c r="A5" s="89"/>
      <c r="B5" s="89"/>
      <c r="C5" s="270"/>
      <c r="D5" s="271" t="s">
        <v>38</v>
      </c>
      <c r="E5" s="271" t="s">
        <v>141</v>
      </c>
      <c r="F5" s="271" t="s">
        <v>142</v>
      </c>
      <c r="G5" s="270"/>
      <c r="H5" s="272" t="s">
        <v>38</v>
      </c>
      <c r="I5" s="271" t="s">
        <v>143</v>
      </c>
      <c r="J5" s="271" t="s">
        <v>144</v>
      </c>
      <c r="K5" s="271" t="s">
        <v>145</v>
      </c>
      <c r="L5" s="271" t="s">
        <v>146</v>
      </c>
      <c r="M5" s="271"/>
      <c r="N5" s="271"/>
      <c r="O5" s="276"/>
      <c r="P5" s="276"/>
      <c r="Q5" s="276"/>
      <c r="R5" s="276"/>
      <c r="S5" s="276"/>
      <c r="T5" s="276"/>
      <c r="U5" s="276"/>
      <c r="V5" s="276"/>
      <c r="W5" s="276"/>
      <c r="X5" s="276"/>
      <c r="Y5" s="276"/>
      <c r="Z5" s="276"/>
      <c r="AA5" s="276"/>
      <c r="AB5" s="276"/>
    </row>
    <row r="6" spans="1:14" ht="27" customHeight="1">
      <c r="A6" s="273" t="s">
        <v>147</v>
      </c>
      <c r="B6" s="274"/>
      <c r="C6" s="155">
        <f>SUM(D6+G6+H6+N6+M6)</f>
        <v>2492.0099999999998</v>
      </c>
      <c r="D6" s="155">
        <f>E6+F6</f>
        <v>2492.0099999999998</v>
      </c>
      <c r="E6" s="155">
        <f>SUM(E7:E11)</f>
        <v>2492.0099999999998</v>
      </c>
      <c r="F6" s="154"/>
      <c r="G6" s="154"/>
      <c r="H6" s="154">
        <f>SUM(I6:L6)</f>
        <v>0</v>
      </c>
      <c r="I6" s="154"/>
      <c r="J6" s="154"/>
      <c r="K6" s="154"/>
      <c r="L6" s="154"/>
      <c r="M6" s="154"/>
      <c r="N6" s="154"/>
    </row>
    <row r="7" spans="1:14" ht="27" customHeight="1">
      <c r="A7" s="154">
        <v>2100401</v>
      </c>
      <c r="B7" s="275" t="s">
        <v>127</v>
      </c>
      <c r="C7" s="155">
        <f>D7</f>
        <v>1790.53</v>
      </c>
      <c r="D7" s="155">
        <f>E7</f>
        <v>1790.53</v>
      </c>
      <c r="E7" s="155">
        <v>1790.53</v>
      </c>
      <c r="F7" s="154"/>
      <c r="G7" s="154"/>
      <c r="H7" s="154"/>
      <c r="I7" s="154"/>
      <c r="J7" s="154"/>
      <c r="K7" s="154"/>
      <c r="L7" s="154"/>
      <c r="M7" s="154"/>
      <c r="N7" s="154"/>
    </row>
    <row r="8" spans="1:14" ht="27" customHeight="1">
      <c r="A8" s="154">
        <v>2080502</v>
      </c>
      <c r="B8" s="275" t="s">
        <v>129</v>
      </c>
      <c r="C8" s="155">
        <f aca="true" t="shared" si="0" ref="C8:D12">D8</f>
        <v>1.36</v>
      </c>
      <c r="D8" s="155">
        <f t="shared" si="0"/>
        <v>1.36</v>
      </c>
      <c r="E8" s="155">
        <v>1.36</v>
      </c>
      <c r="F8" s="154"/>
      <c r="G8" s="154"/>
      <c r="H8" s="154"/>
      <c r="I8" s="154"/>
      <c r="J8" s="154"/>
      <c r="K8" s="154"/>
      <c r="L8" s="154"/>
      <c r="M8" s="154"/>
      <c r="N8" s="154"/>
    </row>
    <row r="9" spans="1:14" ht="27" customHeight="1">
      <c r="A9" s="154">
        <v>2210201</v>
      </c>
      <c r="B9" s="275" t="s">
        <v>131</v>
      </c>
      <c r="C9" s="155">
        <f t="shared" si="0"/>
        <v>120.12</v>
      </c>
      <c r="D9" s="155">
        <f t="shared" si="0"/>
        <v>120.12</v>
      </c>
      <c r="E9" s="155">
        <v>120.12</v>
      </c>
      <c r="F9" s="154"/>
      <c r="G9" s="154"/>
      <c r="H9" s="154"/>
      <c r="I9" s="154"/>
      <c r="J9" s="154"/>
      <c r="K9" s="154"/>
      <c r="L9" s="154"/>
      <c r="M9" s="154"/>
      <c r="N9" s="154"/>
    </row>
    <row r="10" spans="1:14" ht="27" customHeight="1">
      <c r="A10" s="154">
        <v>2100409</v>
      </c>
      <c r="B10" s="275" t="s">
        <v>133</v>
      </c>
      <c r="C10" s="155">
        <f t="shared" si="0"/>
        <v>430</v>
      </c>
      <c r="D10" s="155">
        <f t="shared" si="0"/>
        <v>430</v>
      </c>
      <c r="E10" s="155">
        <v>430</v>
      </c>
      <c r="F10" s="154"/>
      <c r="G10" s="154"/>
      <c r="H10" s="154"/>
      <c r="I10" s="154"/>
      <c r="J10" s="154"/>
      <c r="K10" s="154"/>
      <c r="L10" s="154"/>
      <c r="M10" s="154"/>
      <c r="N10" s="154"/>
    </row>
    <row r="11" spans="1:14" ht="27" customHeight="1">
      <c r="A11" s="154">
        <v>2100410</v>
      </c>
      <c r="B11" s="275" t="s">
        <v>134</v>
      </c>
      <c r="C11" s="155">
        <f t="shared" si="0"/>
        <v>150</v>
      </c>
      <c r="D11" s="155">
        <f t="shared" si="0"/>
        <v>150</v>
      </c>
      <c r="E11" s="155">
        <v>150</v>
      </c>
      <c r="F11" s="154"/>
      <c r="G11" s="154"/>
      <c r="H11" s="154"/>
      <c r="I11" s="154"/>
      <c r="J11" s="154"/>
      <c r="K11" s="154"/>
      <c r="L11" s="154"/>
      <c r="M11" s="154"/>
      <c r="N11" s="154"/>
    </row>
    <row r="12" spans="1:14" ht="27" customHeight="1">
      <c r="A12" s="154"/>
      <c r="B12" s="154"/>
      <c r="C12" s="154">
        <f t="shared" si="0"/>
        <v>0</v>
      </c>
      <c r="D12" s="154">
        <f t="shared" si="0"/>
        <v>0</v>
      </c>
      <c r="E12" s="154"/>
      <c r="F12" s="154"/>
      <c r="G12" s="154"/>
      <c r="H12" s="154"/>
      <c r="I12" s="154"/>
      <c r="J12" s="154"/>
      <c r="K12" s="154"/>
      <c r="L12" s="154"/>
      <c r="M12" s="154"/>
      <c r="N12" s="154"/>
    </row>
    <row r="13" spans="1:14" ht="27" customHeight="1">
      <c r="A13" s="154"/>
      <c r="B13" s="154"/>
      <c r="C13" s="154"/>
      <c r="D13" s="154"/>
      <c r="E13" s="154"/>
      <c r="F13" s="154"/>
      <c r="G13" s="154"/>
      <c r="H13" s="154"/>
      <c r="I13" s="154"/>
      <c r="J13" s="154"/>
      <c r="K13" s="154"/>
      <c r="L13" s="154"/>
      <c r="M13" s="154"/>
      <c r="N13" s="154"/>
    </row>
    <row r="14" spans="1:14" ht="27" customHeight="1">
      <c r="A14" s="154"/>
      <c r="B14" s="154"/>
      <c r="C14" s="154"/>
      <c r="D14" s="154"/>
      <c r="E14" s="154"/>
      <c r="F14" s="154"/>
      <c r="G14" s="154"/>
      <c r="H14" s="154"/>
      <c r="I14" s="154"/>
      <c r="J14" s="154"/>
      <c r="K14" s="154"/>
      <c r="L14" s="154"/>
      <c r="M14" s="154"/>
      <c r="N14" s="154"/>
    </row>
    <row r="15" spans="1:7" s="84" customFormat="1" ht="28.5" customHeight="1">
      <c r="A15" s="98"/>
      <c r="B15" s="98"/>
      <c r="C15" s="98"/>
      <c r="D15" s="98"/>
      <c r="E15" s="98"/>
      <c r="F15" s="98"/>
      <c r="G15" s="98"/>
    </row>
  </sheetData>
  <sheetProtection/>
  <mergeCells count="13">
    <mergeCell ref="A2:N2"/>
    <mergeCell ref="A3:B3"/>
    <mergeCell ref="M3:N3"/>
    <mergeCell ref="D4:F4"/>
    <mergeCell ref="H4:L4"/>
    <mergeCell ref="A6:B6"/>
    <mergeCell ref="A15:G15"/>
    <mergeCell ref="A4:A5"/>
    <mergeCell ref="B4:B5"/>
    <mergeCell ref="C4:C5"/>
    <mergeCell ref="G4:G5"/>
    <mergeCell ref="M4:M5"/>
    <mergeCell ref="N4:N5"/>
  </mergeCells>
  <printOptions horizontalCentered="1"/>
  <pageMargins left="0.35" right="0.35" top="0.98" bottom="0.98" header="0.51" footer="0.51"/>
  <pageSetup firstPageNumber="21" useFirstPageNumber="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22"/>
  <sheetViews>
    <sheetView showZeros="0" workbookViewId="0" topLeftCell="A1">
      <selection activeCell="E12" sqref="E12"/>
    </sheetView>
  </sheetViews>
  <sheetFormatPr defaultColWidth="9.00390625" defaultRowHeight="14.25"/>
  <cols>
    <col min="1" max="1" width="14.00390625" style="84" customWidth="1"/>
    <col min="2" max="2" width="20.75390625" style="84" customWidth="1"/>
    <col min="3" max="3" width="14.625" style="84" customWidth="1"/>
    <col min="4" max="4" width="10.875" style="84" customWidth="1"/>
    <col min="5" max="7" width="14.25390625" style="84" customWidth="1"/>
    <col min="8" max="8" width="13.00390625" style="84" customWidth="1"/>
    <col min="9" max="16384" width="9.00390625" style="84" customWidth="1"/>
  </cols>
  <sheetData>
    <row r="1" ht="23.25" customHeight="1">
      <c r="A1" s="24" t="s">
        <v>148</v>
      </c>
    </row>
    <row r="2" spans="1:8" ht="29.25" customHeight="1">
      <c r="A2" s="252" t="s">
        <v>149</v>
      </c>
      <c r="B2" s="252"/>
      <c r="C2" s="252"/>
      <c r="D2" s="252"/>
      <c r="E2" s="252"/>
      <c r="F2" s="252"/>
      <c r="G2" s="252"/>
      <c r="H2" s="252"/>
    </row>
    <row r="3" spans="1:8" ht="29.25" customHeight="1">
      <c r="A3" s="261" t="s">
        <v>150</v>
      </c>
      <c r="B3" s="261"/>
      <c r="C3" s="262"/>
      <c r="D3" s="254"/>
      <c r="E3" s="254"/>
      <c r="F3" s="254"/>
      <c r="G3" s="263" t="s">
        <v>23</v>
      </c>
      <c r="H3" s="263"/>
    </row>
    <row r="4" spans="1:8" s="24" customFormat="1" ht="27" customHeight="1">
      <c r="A4" s="87" t="s">
        <v>123</v>
      </c>
      <c r="B4" s="87" t="s">
        <v>124</v>
      </c>
      <c r="C4" s="87" t="s">
        <v>28</v>
      </c>
      <c r="D4" s="88" t="s">
        <v>34</v>
      </c>
      <c r="E4" s="88"/>
      <c r="F4" s="88"/>
      <c r="G4" s="88"/>
      <c r="H4" s="160" t="s">
        <v>35</v>
      </c>
    </row>
    <row r="5" spans="1:8" s="24" customFormat="1" ht="31.5" customHeight="1">
      <c r="A5" s="89"/>
      <c r="B5" s="89"/>
      <c r="C5" s="89"/>
      <c r="D5" s="90" t="s">
        <v>38</v>
      </c>
      <c r="E5" s="90" t="s">
        <v>39</v>
      </c>
      <c r="F5" s="90" t="s">
        <v>40</v>
      </c>
      <c r="G5" s="90" t="s">
        <v>41</v>
      </c>
      <c r="H5" s="161"/>
    </row>
    <row r="6" spans="1:8" s="82" customFormat="1" ht="27" customHeight="1">
      <c r="A6" s="162"/>
      <c r="B6" s="264" t="s">
        <v>147</v>
      </c>
      <c r="C6" s="173">
        <f aca="true" t="shared" si="0" ref="C6:H6">SUM(C7:C11)</f>
        <v>2492.0099999999998</v>
      </c>
      <c r="D6" s="173">
        <f t="shared" si="0"/>
        <v>1815.21</v>
      </c>
      <c r="E6" s="173">
        <f t="shared" si="0"/>
        <v>1340.9099999999999</v>
      </c>
      <c r="F6" s="173">
        <f t="shared" si="0"/>
        <v>214.68</v>
      </c>
      <c r="G6" s="173">
        <f t="shared" si="0"/>
        <v>259.62</v>
      </c>
      <c r="H6" s="173">
        <f t="shared" si="0"/>
        <v>676.8</v>
      </c>
    </row>
    <row r="7" spans="1:8" ht="27" customHeight="1">
      <c r="A7" s="166" t="s">
        <v>126</v>
      </c>
      <c r="B7" s="167" t="s">
        <v>127</v>
      </c>
      <c r="C7" s="173">
        <f aca="true" t="shared" si="1" ref="C7:C14">D7+H7</f>
        <v>1790.53</v>
      </c>
      <c r="D7" s="174">
        <f aca="true" t="shared" si="2" ref="D7:D14">SUM(E7:G7)</f>
        <v>1693.73</v>
      </c>
      <c r="E7" s="265">
        <v>1220.79</v>
      </c>
      <c r="F7" s="265">
        <v>214.68</v>
      </c>
      <c r="G7" s="266">
        <v>258.26</v>
      </c>
      <c r="H7" s="266">
        <v>96.8</v>
      </c>
    </row>
    <row r="8" spans="1:8" ht="27" customHeight="1">
      <c r="A8" s="166" t="s">
        <v>128</v>
      </c>
      <c r="B8" s="168" t="s">
        <v>129</v>
      </c>
      <c r="C8" s="173">
        <f t="shared" si="1"/>
        <v>1.36</v>
      </c>
      <c r="D8" s="174">
        <f t="shared" si="2"/>
        <v>1.36</v>
      </c>
      <c r="E8" s="266"/>
      <c r="F8" s="266"/>
      <c r="G8" s="266">
        <v>1.36</v>
      </c>
      <c r="H8" s="266"/>
    </row>
    <row r="9" spans="1:8" ht="27" customHeight="1">
      <c r="A9" s="166" t="s">
        <v>130</v>
      </c>
      <c r="B9" s="168" t="s">
        <v>131</v>
      </c>
      <c r="C9" s="173">
        <f t="shared" si="1"/>
        <v>120.12</v>
      </c>
      <c r="D9" s="174">
        <f t="shared" si="2"/>
        <v>120.12</v>
      </c>
      <c r="E9" s="266">
        <v>120.12</v>
      </c>
      <c r="F9" s="266"/>
      <c r="G9" s="266"/>
      <c r="H9" s="266"/>
    </row>
    <row r="10" spans="1:8" ht="27" customHeight="1">
      <c r="A10" s="166" t="s">
        <v>132</v>
      </c>
      <c r="B10" s="168" t="s">
        <v>133</v>
      </c>
      <c r="C10" s="173">
        <f t="shared" si="1"/>
        <v>430</v>
      </c>
      <c r="D10" s="174">
        <f t="shared" si="2"/>
        <v>0</v>
      </c>
      <c r="E10" s="266"/>
      <c r="F10" s="266"/>
      <c r="G10" s="266"/>
      <c r="H10" s="266">
        <v>430</v>
      </c>
    </row>
    <row r="11" spans="1:8" s="147" customFormat="1" ht="27" customHeight="1">
      <c r="A11" s="169">
        <v>2100410</v>
      </c>
      <c r="B11" s="216" t="s">
        <v>134</v>
      </c>
      <c r="C11" s="173">
        <f t="shared" si="1"/>
        <v>150</v>
      </c>
      <c r="D11" s="174">
        <f t="shared" si="2"/>
        <v>0</v>
      </c>
      <c r="E11" s="267"/>
      <c r="F11" s="266"/>
      <c r="G11" s="171"/>
      <c r="H11" s="268">
        <v>150</v>
      </c>
    </row>
    <row r="12" spans="1:8" s="147" customFormat="1" ht="27" customHeight="1">
      <c r="A12" s="169"/>
      <c r="B12" s="169"/>
      <c r="C12" s="163">
        <f t="shared" si="1"/>
        <v>0</v>
      </c>
      <c r="D12" s="164">
        <f t="shared" si="2"/>
        <v>0</v>
      </c>
      <c r="E12" s="172"/>
      <c r="F12" s="172"/>
      <c r="G12" s="171"/>
      <c r="H12" s="171"/>
    </row>
    <row r="13" spans="1:8" s="147" customFormat="1" ht="27" customHeight="1">
      <c r="A13" s="169"/>
      <c r="B13" s="169"/>
      <c r="C13" s="163">
        <f t="shared" si="1"/>
        <v>0</v>
      </c>
      <c r="D13" s="164">
        <f t="shared" si="2"/>
        <v>0</v>
      </c>
      <c r="E13" s="172"/>
      <c r="F13" s="172"/>
      <c r="G13" s="171"/>
      <c r="H13" s="171"/>
    </row>
    <row r="14" spans="1:8" s="147" customFormat="1" ht="27" customHeight="1">
      <c r="A14" s="169"/>
      <c r="B14" s="169"/>
      <c r="C14" s="173">
        <f t="shared" si="1"/>
        <v>0</v>
      </c>
      <c r="D14" s="174">
        <f t="shared" si="2"/>
        <v>0</v>
      </c>
      <c r="E14" s="172"/>
      <c r="F14" s="172"/>
      <c r="G14" s="171"/>
      <c r="H14" s="171"/>
    </row>
    <row r="15" spans="1:8" ht="27" customHeight="1">
      <c r="A15" s="98" t="s">
        <v>120</v>
      </c>
      <c r="B15" s="98"/>
      <c r="C15" s="98"/>
      <c r="D15" s="98"/>
      <c r="E15" s="98"/>
      <c r="F15" s="98"/>
      <c r="G15" s="98"/>
      <c r="H15" s="98"/>
    </row>
    <row r="16" spans="4:5" ht="14.25">
      <c r="D16" s="269"/>
      <c r="E16" s="269"/>
    </row>
    <row r="17" spans="4:5" ht="14.25">
      <c r="D17" s="269"/>
      <c r="E17" s="269"/>
    </row>
    <row r="18" spans="4:5" ht="14.25">
      <c r="D18" s="269"/>
      <c r="E18" s="269"/>
    </row>
    <row r="19" spans="4:5" ht="14.25">
      <c r="D19" s="269"/>
      <c r="E19" s="269"/>
    </row>
    <row r="20" spans="4:5" ht="14.25">
      <c r="D20" s="269"/>
      <c r="E20" s="269"/>
    </row>
    <row r="21" spans="4:5" ht="14.25">
      <c r="D21" s="269"/>
      <c r="E21" s="269"/>
    </row>
    <row r="22" spans="4:5" ht="14.25">
      <c r="D22" s="269"/>
      <c r="E22" s="269"/>
    </row>
  </sheetData>
  <sheetProtection/>
  <mergeCells count="9">
    <mergeCell ref="A2:H2"/>
    <mergeCell ref="A3:B3"/>
    <mergeCell ref="G3:H3"/>
    <mergeCell ref="D4:G4"/>
    <mergeCell ref="A15:H15"/>
    <mergeCell ref="A4:A5"/>
    <mergeCell ref="B4:B5"/>
    <mergeCell ref="C4:C5"/>
    <mergeCell ref="H4:H5"/>
  </mergeCells>
  <printOptions horizontalCentered="1"/>
  <pageMargins left="0.35" right="0.35" top="0.98" bottom="0.98" header="0.51" footer="0.51"/>
  <pageSetup firstPageNumber="1" useFirstPageNumber="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O14"/>
  <sheetViews>
    <sheetView showZeros="0" workbookViewId="0" topLeftCell="A1">
      <selection activeCell="J12" sqref="J12"/>
    </sheetView>
  </sheetViews>
  <sheetFormatPr defaultColWidth="9.00390625" defaultRowHeight="14.25"/>
  <cols>
    <col min="1" max="1" width="9.50390625" style="0" customWidth="1"/>
    <col min="2" max="2" width="16.625" style="0" customWidth="1"/>
    <col min="3" max="3" width="10.25390625" style="0" customWidth="1"/>
    <col min="4" max="4" width="7.875" style="0" customWidth="1"/>
    <col min="10" max="10" width="6.875" style="0" customWidth="1"/>
    <col min="15" max="15" width="5.25390625" style="0" customWidth="1"/>
  </cols>
  <sheetData>
    <row r="1" s="84" customFormat="1" ht="23.25" customHeight="1">
      <c r="A1" s="24" t="s">
        <v>151</v>
      </c>
    </row>
    <row r="2" spans="1:15" s="84" customFormat="1" ht="29.25" customHeight="1">
      <c r="A2" s="252" t="s">
        <v>152</v>
      </c>
      <c r="B2" s="252"/>
      <c r="C2" s="252"/>
      <c r="D2" s="252"/>
      <c r="E2" s="252"/>
      <c r="F2" s="252"/>
      <c r="G2" s="252"/>
      <c r="H2" s="252"/>
      <c r="I2" s="252"/>
      <c r="J2" s="252"/>
      <c r="K2" s="252"/>
      <c r="L2" s="252"/>
      <c r="M2" s="252"/>
      <c r="N2" s="252"/>
      <c r="O2" s="252"/>
    </row>
    <row r="3" spans="1:15" s="84" customFormat="1" ht="29.25" customHeight="1">
      <c r="A3" s="253"/>
      <c r="C3" s="253"/>
      <c r="D3" s="254"/>
      <c r="F3" s="253"/>
      <c r="N3" s="260" t="s">
        <v>23</v>
      </c>
      <c r="O3" s="260"/>
    </row>
    <row r="4" spans="1:15" s="146" customFormat="1" ht="28.5" customHeight="1">
      <c r="A4" s="150" t="s">
        <v>123</v>
      </c>
      <c r="B4" s="255" t="s">
        <v>153</v>
      </c>
      <c r="C4" s="152" t="s">
        <v>154</v>
      </c>
      <c r="D4" s="152" t="s">
        <v>155</v>
      </c>
      <c r="E4" s="153" t="s">
        <v>156</v>
      </c>
      <c r="F4" s="152" t="s">
        <v>157</v>
      </c>
      <c r="G4" s="152" t="s">
        <v>158</v>
      </c>
      <c r="H4" s="152" t="s">
        <v>159</v>
      </c>
      <c r="I4" s="152" t="s">
        <v>160</v>
      </c>
      <c r="J4" s="152" t="s">
        <v>161</v>
      </c>
      <c r="K4" s="152" t="s">
        <v>162</v>
      </c>
      <c r="L4" s="152" t="s">
        <v>163</v>
      </c>
      <c r="M4" s="152" t="s">
        <v>164</v>
      </c>
      <c r="N4" s="152" t="s">
        <v>165</v>
      </c>
      <c r="O4" s="152" t="s">
        <v>166</v>
      </c>
    </row>
    <row r="5" spans="1:15" s="146" customFormat="1" ht="28.5" customHeight="1">
      <c r="A5" s="150"/>
      <c r="B5" s="151"/>
      <c r="C5" s="152"/>
      <c r="D5" s="152"/>
      <c r="E5" s="153"/>
      <c r="F5" s="152"/>
      <c r="G5" s="152"/>
      <c r="H5" s="152"/>
      <c r="I5" s="152"/>
      <c r="J5" s="152"/>
      <c r="K5" s="152"/>
      <c r="L5" s="152"/>
      <c r="M5" s="152"/>
      <c r="N5" s="152"/>
      <c r="O5" s="152"/>
    </row>
    <row r="6" spans="1:15" ht="27" customHeight="1">
      <c r="A6" s="154"/>
      <c r="B6" s="256" t="s">
        <v>147</v>
      </c>
      <c r="C6" s="155">
        <f>SUM(C7:C11)</f>
        <v>2492.0099999999998</v>
      </c>
      <c r="D6" s="155">
        <f aca="true" t="shared" si="0" ref="D6:L6">SUM(D7:D11)</f>
        <v>1340.9099999999999</v>
      </c>
      <c r="E6" s="155">
        <f t="shared" si="0"/>
        <v>891.48</v>
      </c>
      <c r="F6" s="155">
        <f t="shared" si="0"/>
        <v>0</v>
      </c>
      <c r="G6" s="155">
        <f t="shared" si="0"/>
        <v>0</v>
      </c>
      <c r="H6" s="155">
        <f t="shared" si="0"/>
        <v>0</v>
      </c>
      <c r="I6" s="155">
        <f t="shared" si="0"/>
        <v>0</v>
      </c>
      <c r="J6" s="155">
        <f t="shared" si="0"/>
        <v>0</v>
      </c>
      <c r="K6" s="155">
        <f t="shared" si="0"/>
        <v>0</v>
      </c>
      <c r="L6" s="155">
        <f t="shared" si="0"/>
        <v>259.62</v>
      </c>
      <c r="M6" s="154"/>
      <c r="N6" s="154"/>
      <c r="O6" s="154"/>
    </row>
    <row r="7" spans="1:15" ht="27" customHeight="1">
      <c r="A7" s="257">
        <v>2100401</v>
      </c>
      <c r="B7" s="258" t="s">
        <v>127</v>
      </c>
      <c r="C7" s="155">
        <f>D7+E7+L7</f>
        <v>1790.53</v>
      </c>
      <c r="D7" s="155">
        <v>1220.79</v>
      </c>
      <c r="E7" s="155">
        <v>311.48</v>
      </c>
      <c r="F7" s="155"/>
      <c r="G7" s="155"/>
      <c r="H7" s="155"/>
      <c r="I7" s="155"/>
      <c r="J7" s="155"/>
      <c r="K7" s="155"/>
      <c r="L7" s="155">
        <v>258.26</v>
      </c>
      <c r="M7" s="154"/>
      <c r="N7" s="154"/>
      <c r="O7" s="154"/>
    </row>
    <row r="8" spans="1:15" ht="27" customHeight="1">
      <c r="A8" s="257">
        <v>2080502</v>
      </c>
      <c r="B8" s="258" t="s">
        <v>129</v>
      </c>
      <c r="C8" s="155">
        <f>D8+E8+L8</f>
        <v>1.36</v>
      </c>
      <c r="D8" s="155"/>
      <c r="E8" s="155"/>
      <c r="F8" s="155"/>
      <c r="G8" s="155"/>
      <c r="H8" s="155"/>
      <c r="I8" s="155"/>
      <c r="J8" s="155"/>
      <c r="K8" s="155"/>
      <c r="L8" s="155">
        <v>1.36</v>
      </c>
      <c r="M8" s="154"/>
      <c r="N8" s="154"/>
      <c r="O8" s="154"/>
    </row>
    <row r="9" spans="1:15" ht="27" customHeight="1">
      <c r="A9" s="257">
        <v>2210201</v>
      </c>
      <c r="B9" s="258" t="s">
        <v>131</v>
      </c>
      <c r="C9" s="155">
        <f>D9+E9+L9</f>
        <v>120.12</v>
      </c>
      <c r="D9" s="155">
        <v>120.12</v>
      </c>
      <c r="E9" s="155"/>
      <c r="F9" s="155"/>
      <c r="G9" s="155"/>
      <c r="H9" s="155"/>
      <c r="I9" s="155"/>
      <c r="J9" s="155"/>
      <c r="K9" s="155"/>
      <c r="L9" s="155"/>
      <c r="M9" s="154"/>
      <c r="N9" s="154"/>
      <c r="O9" s="154"/>
    </row>
    <row r="10" spans="1:15" ht="27" customHeight="1">
      <c r="A10" s="257">
        <v>2100409</v>
      </c>
      <c r="B10" s="258" t="s">
        <v>133</v>
      </c>
      <c r="C10" s="155">
        <f>D10+E10+L10</f>
        <v>430</v>
      </c>
      <c r="D10" s="155"/>
      <c r="E10" s="155">
        <v>430</v>
      </c>
      <c r="F10" s="155"/>
      <c r="G10" s="155"/>
      <c r="H10" s="155"/>
      <c r="I10" s="155"/>
      <c r="J10" s="155"/>
      <c r="K10" s="155"/>
      <c r="L10" s="155"/>
      <c r="M10" s="154"/>
      <c r="N10" s="154"/>
      <c r="O10" s="154"/>
    </row>
    <row r="11" spans="1:15" ht="27" customHeight="1">
      <c r="A11" s="257">
        <v>2100410</v>
      </c>
      <c r="B11" s="259" t="s">
        <v>134</v>
      </c>
      <c r="C11" s="155">
        <f>D11+E11+L11</f>
        <v>150</v>
      </c>
      <c r="D11" s="155"/>
      <c r="E11" s="155">
        <v>150</v>
      </c>
      <c r="F11" s="155"/>
      <c r="G11" s="155"/>
      <c r="H11" s="155"/>
      <c r="I11" s="155"/>
      <c r="J11" s="155"/>
      <c r="K11" s="155"/>
      <c r="L11" s="155"/>
      <c r="M11" s="154"/>
      <c r="N11" s="154"/>
      <c r="O11" s="154"/>
    </row>
    <row r="12" spans="1:15" ht="27" customHeight="1">
      <c r="A12" s="154"/>
      <c r="B12" s="154"/>
      <c r="C12" s="154"/>
      <c r="D12" s="154"/>
      <c r="E12" s="154"/>
      <c r="F12" s="154"/>
      <c r="G12" s="154"/>
      <c r="H12" s="154"/>
      <c r="I12" s="154"/>
      <c r="J12" s="154"/>
      <c r="K12" s="154"/>
      <c r="L12" s="154"/>
      <c r="M12" s="154"/>
      <c r="N12" s="154"/>
      <c r="O12" s="154"/>
    </row>
    <row r="13" spans="1:15" ht="27" customHeight="1">
      <c r="A13" s="154"/>
      <c r="B13" s="154"/>
      <c r="C13" s="154"/>
      <c r="D13" s="154"/>
      <c r="E13" s="154"/>
      <c r="F13" s="154"/>
      <c r="G13" s="154"/>
      <c r="H13" s="154"/>
      <c r="I13" s="154"/>
      <c r="J13" s="154"/>
      <c r="K13" s="154"/>
      <c r="L13" s="154"/>
      <c r="M13" s="154"/>
      <c r="N13" s="154"/>
      <c r="O13" s="154"/>
    </row>
    <row r="14" spans="1:15" ht="27" customHeight="1">
      <c r="A14" s="154"/>
      <c r="B14" s="154"/>
      <c r="C14" s="154"/>
      <c r="D14" s="154"/>
      <c r="E14" s="154"/>
      <c r="F14" s="154"/>
      <c r="G14" s="154"/>
      <c r="H14" s="154"/>
      <c r="I14" s="154"/>
      <c r="J14" s="154"/>
      <c r="K14" s="154"/>
      <c r="L14" s="154"/>
      <c r="M14" s="154"/>
      <c r="N14" s="154"/>
      <c r="O14" s="154"/>
    </row>
  </sheetData>
  <sheetProtection/>
  <mergeCells count="17">
    <mergeCell ref="A2:O2"/>
    <mergeCell ref="N3:O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3"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37"/>
  <sheetViews>
    <sheetView showZeros="0" view="pageBreakPreview" zoomScaleSheetLayoutView="100" workbookViewId="0" topLeftCell="A17">
      <selection activeCell="E31" sqref="E31"/>
    </sheetView>
  </sheetViews>
  <sheetFormatPr defaultColWidth="9.00390625" defaultRowHeight="14.25"/>
  <cols>
    <col min="1" max="1" width="25.625" style="149" customWidth="1"/>
    <col min="2" max="2" width="8.625" style="222" customWidth="1"/>
    <col min="3" max="3" width="25.75390625" style="149" customWidth="1"/>
    <col min="4" max="4" width="9.625" style="222" customWidth="1"/>
    <col min="5" max="6" width="9.125" style="149" customWidth="1"/>
    <col min="7" max="7" width="29.75390625" style="149" customWidth="1"/>
    <col min="8" max="16384" width="9.00390625" style="149" customWidth="1"/>
  </cols>
  <sheetData>
    <row r="1" spans="1:4" s="84" customFormat="1" ht="21" customHeight="1">
      <c r="A1" s="24" t="s">
        <v>167</v>
      </c>
      <c r="B1" s="223"/>
      <c r="D1" s="223"/>
    </row>
    <row r="2" spans="1:6" s="220" customFormat="1" ht="24.75" customHeight="1">
      <c r="A2" s="224" t="s">
        <v>168</v>
      </c>
      <c r="B2" s="224"/>
      <c r="C2" s="224"/>
      <c r="D2" s="224"/>
      <c r="E2" s="224"/>
      <c r="F2" s="224"/>
    </row>
    <row r="3" ht="19.5" customHeight="1">
      <c r="F3" s="225" t="s">
        <v>23</v>
      </c>
    </row>
    <row r="4" spans="1:6" s="221" customFormat="1" ht="19.5" customHeight="1">
      <c r="A4" s="326" t="s">
        <v>169</v>
      </c>
      <c r="B4" s="226"/>
      <c r="C4" s="326" t="s">
        <v>170</v>
      </c>
      <c r="D4" s="226"/>
      <c r="E4" s="226"/>
      <c r="F4" s="226"/>
    </row>
    <row r="5" spans="1:6" s="221" customFormat="1" ht="27">
      <c r="A5" s="326" t="s">
        <v>171</v>
      </c>
      <c r="B5" s="326" t="s">
        <v>172</v>
      </c>
      <c r="C5" s="326" t="s">
        <v>171</v>
      </c>
      <c r="D5" s="226" t="s">
        <v>28</v>
      </c>
      <c r="E5" s="227" t="s">
        <v>173</v>
      </c>
      <c r="F5" s="227" t="s">
        <v>174</v>
      </c>
    </row>
    <row r="6" spans="1:6" ht="19.5" customHeight="1">
      <c r="A6" s="228" t="s">
        <v>175</v>
      </c>
      <c r="B6" s="229">
        <f>B7+B8</f>
        <v>2492.01</v>
      </c>
      <c r="C6" s="230" t="s">
        <v>53</v>
      </c>
      <c r="D6" s="231">
        <f>E6+F6</f>
        <v>0</v>
      </c>
      <c r="E6" s="230"/>
      <c r="F6" s="232"/>
    </row>
    <row r="7" spans="1:6" ht="19.5" customHeight="1">
      <c r="A7" s="233" t="s">
        <v>176</v>
      </c>
      <c r="B7" s="234">
        <v>2492.01</v>
      </c>
      <c r="C7" s="235" t="s">
        <v>57</v>
      </c>
      <c r="D7" s="231">
        <f aca="true" t="shared" si="0" ref="D7:D33">E7+F7</f>
        <v>0</v>
      </c>
      <c r="E7" s="235"/>
      <c r="F7" s="232"/>
    </row>
    <row r="8" spans="1:6" ht="18" customHeight="1">
      <c r="A8" s="233" t="s">
        <v>177</v>
      </c>
      <c r="B8" s="234"/>
      <c r="C8" s="235" t="s">
        <v>61</v>
      </c>
      <c r="D8" s="231">
        <f t="shared" si="0"/>
        <v>0</v>
      </c>
      <c r="E8" s="235"/>
      <c r="F8" s="232"/>
    </row>
    <row r="9" spans="1:6" ht="19.5" customHeight="1">
      <c r="A9" s="233" t="s">
        <v>178</v>
      </c>
      <c r="B9" s="234"/>
      <c r="C9" s="235" t="s">
        <v>65</v>
      </c>
      <c r="D9" s="231">
        <f t="shared" si="0"/>
        <v>0</v>
      </c>
      <c r="E9" s="235"/>
      <c r="F9" s="232"/>
    </row>
    <row r="10" spans="1:6" ht="19.5" customHeight="1">
      <c r="A10" s="233"/>
      <c r="B10" s="234"/>
      <c r="C10" s="235" t="s">
        <v>69</v>
      </c>
      <c r="D10" s="231">
        <f t="shared" si="0"/>
        <v>0</v>
      </c>
      <c r="E10" s="235"/>
      <c r="F10" s="232"/>
    </row>
    <row r="11" spans="1:6" ht="19.5" customHeight="1">
      <c r="A11" s="233"/>
      <c r="B11" s="234"/>
      <c r="C11" s="235" t="s">
        <v>72</v>
      </c>
      <c r="D11" s="231">
        <f t="shared" si="0"/>
        <v>0</v>
      </c>
      <c r="E11" s="235"/>
      <c r="F11" s="232"/>
    </row>
    <row r="12" spans="1:6" ht="19.5" customHeight="1">
      <c r="A12" s="236"/>
      <c r="B12" s="234"/>
      <c r="C12" s="235" t="s">
        <v>75</v>
      </c>
      <c r="D12" s="231">
        <f t="shared" si="0"/>
        <v>0</v>
      </c>
      <c r="E12" s="235"/>
      <c r="F12" s="232"/>
    </row>
    <row r="13" spans="1:6" ht="19.5" customHeight="1">
      <c r="A13" s="236"/>
      <c r="B13" s="234"/>
      <c r="C13" s="235" t="s">
        <v>78</v>
      </c>
      <c r="D13" s="237">
        <f t="shared" si="0"/>
        <v>1695.09</v>
      </c>
      <c r="E13" s="238">
        <v>1695.09</v>
      </c>
      <c r="F13" s="232"/>
    </row>
    <row r="14" spans="1:6" ht="19.5" customHeight="1">
      <c r="A14" s="236"/>
      <c r="B14" s="234"/>
      <c r="C14" s="235" t="s">
        <v>81</v>
      </c>
      <c r="D14" s="231">
        <f t="shared" si="0"/>
        <v>0</v>
      </c>
      <c r="E14" s="238"/>
      <c r="F14" s="232"/>
    </row>
    <row r="15" spans="1:6" ht="19.5" customHeight="1">
      <c r="A15" s="233"/>
      <c r="B15" s="234"/>
      <c r="C15" s="239" t="s">
        <v>84</v>
      </c>
      <c r="D15" s="237">
        <f t="shared" si="0"/>
        <v>676.8</v>
      </c>
      <c r="E15" s="240">
        <v>676.8</v>
      </c>
      <c r="F15" s="232"/>
    </row>
    <row r="16" spans="1:6" ht="19.5" customHeight="1">
      <c r="A16" s="236"/>
      <c r="B16" s="234"/>
      <c r="C16" s="239" t="s">
        <v>87</v>
      </c>
      <c r="D16" s="231">
        <f t="shared" si="0"/>
        <v>0</v>
      </c>
      <c r="E16" s="240"/>
      <c r="F16" s="232"/>
    </row>
    <row r="17" spans="1:6" ht="19.5" customHeight="1">
      <c r="A17" s="241"/>
      <c r="B17" s="234"/>
      <c r="C17" s="239" t="s">
        <v>90</v>
      </c>
      <c r="D17" s="231">
        <f t="shared" si="0"/>
        <v>0</v>
      </c>
      <c r="E17" s="240"/>
      <c r="F17" s="232"/>
    </row>
    <row r="18" spans="1:6" ht="19.5" customHeight="1">
      <c r="A18" s="241"/>
      <c r="B18" s="234"/>
      <c r="C18" s="239" t="s">
        <v>93</v>
      </c>
      <c r="D18" s="231">
        <f t="shared" si="0"/>
        <v>0</v>
      </c>
      <c r="E18" s="240"/>
      <c r="F18" s="232"/>
    </row>
    <row r="19" spans="1:6" ht="19.5" customHeight="1">
      <c r="A19" s="241"/>
      <c r="B19" s="234"/>
      <c r="C19" s="242" t="s">
        <v>96</v>
      </c>
      <c r="D19" s="231">
        <f t="shared" si="0"/>
        <v>0</v>
      </c>
      <c r="E19" s="243"/>
      <c r="F19" s="232"/>
    </row>
    <row r="20" spans="1:6" ht="19.5" customHeight="1">
      <c r="A20" s="241"/>
      <c r="B20" s="234"/>
      <c r="C20" s="242" t="s">
        <v>99</v>
      </c>
      <c r="D20" s="231">
        <f t="shared" si="0"/>
        <v>0</v>
      </c>
      <c r="E20" s="243"/>
      <c r="F20" s="232"/>
    </row>
    <row r="21" spans="1:6" ht="19.5" customHeight="1">
      <c r="A21" s="241"/>
      <c r="B21" s="234"/>
      <c r="C21" s="242" t="s">
        <v>102</v>
      </c>
      <c r="D21" s="231">
        <f t="shared" si="0"/>
        <v>0</v>
      </c>
      <c r="E21" s="243"/>
      <c r="F21" s="232"/>
    </row>
    <row r="22" spans="1:6" ht="19.5" customHeight="1">
      <c r="A22" s="241"/>
      <c r="B22" s="234"/>
      <c r="C22" s="242" t="s">
        <v>104</v>
      </c>
      <c r="D22" s="231">
        <f t="shared" si="0"/>
        <v>0</v>
      </c>
      <c r="E22" s="243"/>
      <c r="F22" s="232"/>
    </row>
    <row r="23" spans="1:6" ht="19.5" customHeight="1">
      <c r="A23" s="241"/>
      <c r="B23" s="234"/>
      <c r="C23" s="242" t="s">
        <v>105</v>
      </c>
      <c r="D23" s="231">
        <f t="shared" si="0"/>
        <v>0</v>
      </c>
      <c r="E23" s="243"/>
      <c r="F23" s="232"/>
    </row>
    <row r="24" spans="1:6" ht="19.5" customHeight="1">
      <c r="A24" s="241"/>
      <c r="B24" s="234"/>
      <c r="C24" s="242" t="s">
        <v>106</v>
      </c>
      <c r="D24" s="231">
        <f t="shared" si="0"/>
        <v>0</v>
      </c>
      <c r="E24" s="243"/>
      <c r="F24" s="232"/>
    </row>
    <row r="25" spans="1:6" ht="19.5" customHeight="1">
      <c r="A25" s="241"/>
      <c r="B25" s="234"/>
      <c r="C25" s="239" t="s">
        <v>107</v>
      </c>
      <c r="D25" s="237">
        <f t="shared" si="0"/>
        <v>120.12</v>
      </c>
      <c r="E25" s="240">
        <v>120.12</v>
      </c>
      <c r="F25" s="232"/>
    </row>
    <row r="26" spans="1:6" ht="19.5" customHeight="1">
      <c r="A26" s="241"/>
      <c r="B26" s="234"/>
      <c r="C26" s="239" t="s">
        <v>108</v>
      </c>
      <c r="D26" s="231">
        <f t="shared" si="0"/>
        <v>0</v>
      </c>
      <c r="E26" s="239"/>
      <c r="F26" s="232"/>
    </row>
    <row r="27" spans="1:6" ht="19.5" customHeight="1">
      <c r="A27" s="241"/>
      <c r="B27" s="234"/>
      <c r="C27" s="239" t="s">
        <v>109</v>
      </c>
      <c r="D27" s="231">
        <f t="shared" si="0"/>
        <v>0</v>
      </c>
      <c r="E27" s="239"/>
      <c r="F27" s="232"/>
    </row>
    <row r="28" spans="1:6" ht="19.5" customHeight="1">
      <c r="A28" s="241"/>
      <c r="B28" s="234"/>
      <c r="C28" s="239" t="s">
        <v>110</v>
      </c>
      <c r="D28" s="231">
        <f t="shared" si="0"/>
        <v>0</v>
      </c>
      <c r="E28" s="239"/>
      <c r="F28" s="232"/>
    </row>
    <row r="29" spans="1:6" ht="19.5" customHeight="1">
      <c r="A29" s="241"/>
      <c r="B29" s="234"/>
      <c r="C29" s="239" t="s">
        <v>111</v>
      </c>
      <c r="D29" s="231">
        <f t="shared" si="0"/>
        <v>0</v>
      </c>
      <c r="E29" s="244"/>
      <c r="F29" s="232"/>
    </row>
    <row r="30" spans="1:6" ht="19.5" customHeight="1">
      <c r="A30" s="241"/>
      <c r="B30" s="234"/>
      <c r="C30" s="244" t="s">
        <v>112</v>
      </c>
      <c r="D30" s="231">
        <f t="shared" si="0"/>
        <v>0</v>
      </c>
      <c r="E30" s="230"/>
      <c r="F30" s="232"/>
    </row>
    <row r="31" spans="1:6" ht="19.5" customHeight="1">
      <c r="A31" s="241"/>
      <c r="B31" s="234"/>
      <c r="C31" s="230" t="s">
        <v>113</v>
      </c>
      <c r="D31" s="231">
        <f t="shared" si="0"/>
        <v>0</v>
      </c>
      <c r="E31" s="95"/>
      <c r="F31" s="232"/>
    </row>
    <row r="32" spans="1:6" ht="19.5" customHeight="1">
      <c r="A32" s="241"/>
      <c r="B32" s="234"/>
      <c r="C32" s="95" t="s">
        <v>114</v>
      </c>
      <c r="D32" s="231">
        <f t="shared" si="0"/>
        <v>0</v>
      </c>
      <c r="E32" s="230"/>
      <c r="F32" s="232"/>
    </row>
    <row r="33" spans="1:6" ht="19.5" customHeight="1">
      <c r="A33" s="241"/>
      <c r="B33" s="234"/>
      <c r="C33" s="230" t="s">
        <v>115</v>
      </c>
      <c r="D33" s="231">
        <f t="shared" si="0"/>
        <v>0</v>
      </c>
      <c r="E33" s="230"/>
      <c r="F33" s="232"/>
    </row>
    <row r="34" spans="1:6" ht="19.5" customHeight="1">
      <c r="A34" s="241"/>
      <c r="B34" s="234"/>
      <c r="C34" s="230" t="s">
        <v>116</v>
      </c>
      <c r="D34" s="245"/>
      <c r="E34" s="246"/>
      <c r="F34" s="232"/>
    </row>
    <row r="35" spans="1:6" ht="19.5" customHeight="1">
      <c r="A35" s="241"/>
      <c r="B35" s="234"/>
      <c r="C35" s="230" t="s">
        <v>117</v>
      </c>
      <c r="D35" s="245"/>
      <c r="E35" s="246"/>
      <c r="F35" s="232"/>
    </row>
    <row r="36" spans="1:6" ht="19.5" customHeight="1">
      <c r="A36" s="327" t="s">
        <v>118</v>
      </c>
      <c r="B36" s="248">
        <f>B6+B9</f>
        <v>2492.01</v>
      </c>
      <c r="C36" s="327" t="s">
        <v>119</v>
      </c>
      <c r="D36" s="237">
        <f>E36+F36</f>
        <v>2492.0099999999998</v>
      </c>
      <c r="E36" s="249">
        <f>SUM(E6:E34)</f>
        <v>2492.0099999999998</v>
      </c>
      <c r="F36" s="250">
        <f>SUM(F6:F34)</f>
        <v>0</v>
      </c>
    </row>
    <row r="37" spans="1:6" ht="19.5" customHeight="1">
      <c r="A37" s="251" t="s">
        <v>179</v>
      </c>
      <c r="B37" s="251"/>
      <c r="C37" s="251"/>
      <c r="D37" s="251"/>
      <c r="E37" s="251"/>
      <c r="F37" s="251"/>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19.5" customHeight="1"/>
    <row r="236" ht="19.5" customHeight="1"/>
    <row r="237" ht="19.5" customHeight="1"/>
    <row r="238" ht="19.5" customHeight="1"/>
  </sheetData>
  <sheetProtection/>
  <mergeCells count="4">
    <mergeCell ref="A2:F2"/>
    <mergeCell ref="A4:B4"/>
    <mergeCell ref="C4:F4"/>
    <mergeCell ref="A37:F37"/>
  </mergeCells>
  <conditionalFormatting sqref="A6:A16">
    <cfRule type="cellIs" priority="1" dxfId="0" operator="equal" stopIfTrue="1">
      <formula>0</formula>
    </cfRule>
  </conditionalFormatting>
  <printOptions horizontalCentered="1"/>
  <pageMargins left="0.35" right="0.35" top="0.71" bottom="0.47" header="0.51" footer="0.31"/>
  <pageSetup firstPageNumber="24" useFirstPageNumber="1"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15"/>
  <sheetViews>
    <sheetView showZeros="0" workbookViewId="0" topLeftCell="A1">
      <selection activeCell="C16" sqref="C16"/>
    </sheetView>
  </sheetViews>
  <sheetFormatPr defaultColWidth="6.875" defaultRowHeight="23.25" customHeight="1"/>
  <cols>
    <col min="1" max="1" width="15.625" style="147" customWidth="1"/>
    <col min="2" max="2" width="21.00390625" style="147" customWidth="1"/>
    <col min="3" max="3" width="18.50390625" style="147" customWidth="1"/>
    <col min="4" max="4" width="28.875" style="147" customWidth="1"/>
    <col min="5" max="5" width="30.125" style="147" customWidth="1"/>
    <col min="6" max="16384" width="6.875" style="147" customWidth="1"/>
  </cols>
  <sheetData>
    <row r="1" s="84" customFormat="1" ht="23.25" customHeight="1">
      <c r="A1" s="24" t="s">
        <v>180</v>
      </c>
    </row>
    <row r="2" spans="1:5" ht="30" customHeight="1">
      <c r="A2" s="148" t="s">
        <v>181</v>
      </c>
      <c r="B2" s="148"/>
      <c r="C2" s="148"/>
      <c r="D2" s="148"/>
      <c r="E2" s="148"/>
    </row>
    <row r="3" spans="1:5" ht="23.25" customHeight="1">
      <c r="A3" s="149"/>
      <c r="E3" s="159" t="s">
        <v>23</v>
      </c>
    </row>
    <row r="4" spans="1:5" s="211" customFormat="1" ht="34.5" customHeight="1">
      <c r="A4" s="87" t="s">
        <v>123</v>
      </c>
      <c r="B4" s="87" t="s">
        <v>124</v>
      </c>
      <c r="C4" s="213" t="s">
        <v>28</v>
      </c>
      <c r="D4" s="87" t="s">
        <v>34</v>
      </c>
      <c r="E4" s="213" t="s">
        <v>182</v>
      </c>
    </row>
    <row r="5" spans="1:5" s="212" customFormat="1" ht="23.25" customHeight="1">
      <c r="A5" s="166"/>
      <c r="B5" s="214" t="s">
        <v>28</v>
      </c>
      <c r="C5" s="215">
        <f>SUM(C6:C10)</f>
        <v>2492.0099999999998</v>
      </c>
      <c r="D5" s="215">
        <f>SUM(D6:D10)</f>
        <v>1815.21</v>
      </c>
      <c r="E5" s="215">
        <f>SUM(E6:E10)</f>
        <v>676.8</v>
      </c>
    </row>
    <row r="6" spans="1:5" ht="23.25" customHeight="1">
      <c r="A6" s="166" t="s">
        <v>126</v>
      </c>
      <c r="B6" s="216" t="s">
        <v>127</v>
      </c>
      <c r="C6" s="215">
        <f aca="true" t="shared" si="0" ref="C6:C13">D6+E6</f>
        <v>1790.53</v>
      </c>
      <c r="D6" s="172">
        <v>1693.73</v>
      </c>
      <c r="E6" s="172">
        <v>96.8</v>
      </c>
    </row>
    <row r="7" spans="1:5" ht="23.25" customHeight="1">
      <c r="A7" s="166" t="s">
        <v>128</v>
      </c>
      <c r="B7" s="216" t="s">
        <v>129</v>
      </c>
      <c r="C7" s="215">
        <f t="shared" si="0"/>
        <v>1.36</v>
      </c>
      <c r="D7" s="172">
        <v>1.36</v>
      </c>
      <c r="E7" s="172"/>
    </row>
    <row r="8" spans="1:5" ht="23.25" customHeight="1">
      <c r="A8" s="169">
        <v>2210201</v>
      </c>
      <c r="B8" s="216" t="s">
        <v>131</v>
      </c>
      <c r="C8" s="215">
        <f t="shared" si="0"/>
        <v>120.12</v>
      </c>
      <c r="D8" s="172">
        <v>120.12</v>
      </c>
      <c r="E8" s="172"/>
    </row>
    <row r="9" spans="1:5" ht="23.25" customHeight="1">
      <c r="A9" s="216">
        <v>2100409</v>
      </c>
      <c r="B9" s="216" t="s">
        <v>133</v>
      </c>
      <c r="C9" s="215">
        <f t="shared" si="0"/>
        <v>430</v>
      </c>
      <c r="D9" s="172"/>
      <c r="E9" s="172">
        <v>430</v>
      </c>
    </row>
    <row r="10" spans="1:5" ht="30" customHeight="1">
      <c r="A10" s="216">
        <v>2100410</v>
      </c>
      <c r="B10" s="216" t="s">
        <v>134</v>
      </c>
      <c r="C10" s="215">
        <f t="shared" si="0"/>
        <v>150</v>
      </c>
      <c r="D10" s="172"/>
      <c r="E10" s="172">
        <v>150</v>
      </c>
    </row>
    <row r="11" spans="1:5" ht="23.25" customHeight="1">
      <c r="A11" s="172"/>
      <c r="B11" s="172"/>
      <c r="C11" s="215">
        <f t="shared" si="0"/>
        <v>0</v>
      </c>
      <c r="D11" s="172"/>
      <c r="E11" s="172"/>
    </row>
    <row r="12" spans="1:5" ht="23.25" customHeight="1">
      <c r="A12" s="172"/>
      <c r="B12" s="172"/>
      <c r="C12" s="215">
        <f t="shared" si="0"/>
        <v>0</v>
      </c>
      <c r="D12" s="172"/>
      <c r="E12" s="172"/>
    </row>
    <row r="13" spans="1:5" ht="23.25" customHeight="1">
      <c r="A13" s="172"/>
      <c r="B13" s="172"/>
      <c r="C13" s="215">
        <f t="shared" si="0"/>
        <v>0</v>
      </c>
      <c r="D13" s="172"/>
      <c r="E13" s="172"/>
    </row>
    <row r="14" spans="1:5" ht="29.25" customHeight="1">
      <c r="A14" s="156" t="s">
        <v>183</v>
      </c>
      <c r="B14" s="156"/>
      <c r="C14" s="156"/>
      <c r="D14" s="156"/>
      <c r="E14" s="156"/>
    </row>
    <row r="15" spans="1:5" ht="19.5" customHeight="1">
      <c r="A15" s="219"/>
      <c r="B15" s="157"/>
      <c r="C15" s="157"/>
      <c r="D15" s="157"/>
      <c r="E15" s="157"/>
    </row>
  </sheetData>
  <sheetProtection/>
  <mergeCells count="3">
    <mergeCell ref="A2:E2"/>
    <mergeCell ref="A14:E14"/>
    <mergeCell ref="A15:E15"/>
  </mergeCells>
  <printOptions horizontalCentered="1"/>
  <pageMargins left="0.35" right="0.35" top="0.98" bottom="0.98" header="0.51" footer="0.51"/>
  <pageSetup firstPageNumber="25"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JK3</cp:lastModifiedBy>
  <cp:lastPrinted>2001-12-31T22:34:10Z</cp:lastPrinted>
  <dcterms:created xsi:type="dcterms:W3CDTF">2015-04-15T03:34:12Z</dcterms:created>
  <dcterms:modified xsi:type="dcterms:W3CDTF">2022-09-09T07:12:56Z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218A27202E514193B6152E353DBA7CF8</vt:lpwstr>
  </property>
</Properties>
</file>